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am_gora\Desktop\"/>
    </mc:Choice>
  </mc:AlternateContent>
  <bookViews>
    <workbookView xWindow="0" yWindow="0" windowWidth="25200" windowHeight="11835" tabRatio="731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projekt'!$A$1:$I$49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E3" i="10" l="1"/>
  <c r="E3" i="17"/>
  <c r="E3" i="15"/>
  <c r="E3" i="13"/>
  <c r="D6" i="18" l="1"/>
  <c r="E6" i="18"/>
  <c r="F6" i="18"/>
  <c r="G6" i="18"/>
  <c r="H6" i="18"/>
  <c r="I6" i="18"/>
  <c r="C6" i="18"/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20" i="8" l="1"/>
  <c r="E20" i="17" s="1"/>
  <c r="E31" i="8"/>
  <c r="E31" i="17" s="1"/>
  <c r="E5" i="6"/>
  <c r="E21" i="6" s="1"/>
  <c r="E21" i="13" s="1"/>
  <c r="E5" i="10"/>
  <c r="E6" i="10"/>
  <c r="E18" i="7"/>
  <c r="E5" i="13"/>
  <c r="E4" i="15"/>
  <c r="E32" i="8"/>
  <c r="E24" i="6"/>
  <c r="E34" i="6" l="1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5" i="14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/>
  <c r="G34" i="12" s="1"/>
  <c r="F26" i="12"/>
  <c r="F24" i="12" s="1"/>
  <c r="F34" i="12" s="1"/>
  <c r="F29" i="12"/>
  <c r="E26" i="12"/>
  <c r="E29" i="12"/>
  <c r="D26" i="12"/>
  <c r="D24" i="12" s="1"/>
  <c r="D34" i="12" s="1"/>
  <c r="D29" i="12"/>
  <c r="C26" i="12"/>
  <c r="C24" i="12" s="1"/>
  <c r="C34" i="12" s="1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G10" i="8" l="1"/>
  <c r="G6" i="8" s="1"/>
  <c r="C12" i="8"/>
  <c r="C12" i="17" s="1"/>
  <c r="I24" i="12"/>
  <c r="I34" i="12" s="1"/>
  <c r="G21" i="12"/>
  <c r="E24" i="12"/>
  <c r="E34" i="12" s="1"/>
  <c r="L10" i="8"/>
  <c r="L6" i="8" s="1"/>
  <c r="L12" i="8" s="1"/>
  <c r="H10" i="8"/>
  <c r="J10" i="8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E23" i="14" s="1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F18" i="15" s="1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D21" i="12"/>
  <c r="G21" i="13" s="1"/>
  <c r="H4" i="15"/>
  <c r="F18" i="14"/>
  <c r="G18" i="14"/>
  <c r="H18" i="14"/>
  <c r="I18" i="14"/>
  <c r="G8" i="10"/>
  <c r="G9" i="10"/>
  <c r="G10" i="10"/>
  <c r="D18" i="14"/>
  <c r="C23" i="14" l="1"/>
  <c r="F23" i="15" s="1"/>
  <c r="J9" i="10"/>
  <c r="H18" i="15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C26" i="14" l="1"/>
  <c r="F26" i="15" s="1"/>
  <c r="K12" i="10"/>
  <c r="I12" i="10"/>
  <c r="F12" i="8"/>
  <c r="F6" i="17"/>
  <c r="D35" i="8"/>
  <c r="F34" i="8" s="1"/>
  <c r="C28" i="7"/>
  <c r="C28" i="15" s="1"/>
  <c r="C35" i="16"/>
  <c r="C28" i="14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 l="1"/>
  <c r="I35" i="8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<sst xmlns="http://schemas.openxmlformats.org/spreadsheetml/2006/main" count="835" uniqueCount="262">
  <si>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</si>
  <si>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</si>
  <si>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</si>
  <si>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</si>
  <si>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</si>
  <si>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</si>
  <si>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</si>
  <si>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</si>
  <si>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</si>
  <si>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</si>
  <si>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</si>
  <si>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</si>
  <si>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</si>
  <si>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</si>
  <si>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</si>
  <si>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</si>
  <si>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</si>
  <si>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</si>
  <si>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</si>
  <si>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</si>
  <si>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</si>
  <si>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</si>
  <si>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</si>
  <si>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</si>
  <si>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</si>
  <si>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</si>
  <si>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</si>
  <si>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</si>
  <si>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</si>
  <si>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</si>
  <si>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</si>
  <si>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</si>
  <si>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</si>
  <si>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</si>
  <si>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</si>
  <si>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</si>
  <si>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</si>
  <si>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</si>
  <si>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</si>
  <si>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</si>
  <si>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</si>
  <si>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</si>
  <si>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</si>
  <si>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</si>
  <si>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</si>
  <si>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</si>
  <si>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</si>
  <si>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</si>
  <si>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</si>
  <si>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</si>
  <si>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</si>
  <si>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</si>
  <si>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</si>
  <si>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</si>
  <si>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</si>
  <si>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</si>
  <si>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</si>
  <si>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</si>
  <si>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</si>
  <si>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</si>
  <si>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</si>
  <si>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</si>
  <si>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</si>
  <si>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</si>
  <si>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</si>
  <si>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</si>
  <si>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</si>
  <si>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</si>
  <si>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</si>
  <si>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</si>
  <si>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</si>
  <si>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</si>
  <si>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</si>
  <si>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</si>
  <si>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</si>
  <si>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</si>
  <si>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</si>
  <si>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</si>
  <si>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</si>
  <si>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</si>
  <si>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</si>
  <si>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</si>
  <si>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</si>
  <si>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</si>
  <si>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</si>
  <si>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</si>
  <si>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</si>
  <si>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</si>
  <si>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</si>
  <si>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</si>
  <si>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</si>
  <si>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</si>
  <si>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</si>
  <si>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</si>
  <si>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</si>
  <si>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</si>
  <si>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</si>
  <si>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</si>
  <si>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</si>
  <si>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</si>
  <si>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</si>
  <si>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</si>
  <si>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</si>
  <si>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</si>
  <si>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</si>
  <si>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</si>
  <si>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</si>
  <si>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</si>
  <si>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</si>
  <si>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</si>
  <si>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</si>
  <si>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</si>
  <si>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</si>
  <si>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</si>
  <si>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</si>
  <si>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</si>
  <si>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</si>
  <si>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</si>
  <si>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</si>
  <si>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</si>
  <si>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</si>
  <si>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</si>
  <si>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</si>
  <si>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</si>
  <si>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</si>
  <si>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</si>
  <si>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</si>
  <si>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</si>
  <si>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</si>
  <si>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</si>
  <si>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</si>
  <si>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</si>
  <si>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</si>
  <si>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</si>
  <si>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</si>
  <si>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</si>
  <si>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</si>
  <si>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</si>
  <si>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</si>
  <si>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</si>
  <si>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</si>
  <si>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</si>
  <si>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</si>
  <si>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</si>
  <si>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</si>
  <si>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</si>
  <si>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</si>
  <si>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</si>
  <si>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</si>
  <si>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</si>
  <si>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</si>
  <si>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</si>
  <si>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</si>
  <si>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</si>
  <si>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</si>
  <si>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</si>
  <si>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</si>
  <si>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</si>
  <si>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</si>
  <si>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</si>
  <si>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</si>
  <si>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</si>
  <si>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</si>
  <si>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</si>
  <si>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</si>
  <si>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</si>
  <si>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</si>
  <si>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</si>
  <si>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</si>
  <si>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</si>
  <si>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</si>
  <si>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</si>
  <si>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</si>
  <si>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</si>
  <si>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</si>
  <si>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</si>
  <si>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</si>
  <si>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</si>
  <si>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</si>
  <si>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</si>
  <si>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</si>
  <si>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</si>
  <si>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</si>
  <si>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</si>
  <si>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</si>
  <si>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</si>
  <si>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</si>
  <si>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</si>
  <si>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</si>
  <si>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</si>
  <si>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</si>
  <si>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</si>
  <si>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</si>
  <si>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</si>
  <si>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</si>
  <si>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</si>
  <si>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</si>
  <si>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</si>
  <si>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</si>
  <si>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</si>
  <si>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</si>
  <si>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</si>
  <si>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</si>
  <si>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</si>
  <si>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</si>
  <si>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</si>
  <si>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</si>
  <si>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</si>
  <si>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</si>
  <si>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</si>
  <si>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</si>
  <si>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</si>
  <si>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</si>
  <si>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</si>
  <si>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</si>
  <si>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</si>
  <si>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</si>
  <si>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</si>
  <si>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</si>
  <si>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</si>
  <si>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</si>
  <si>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</si>
  <si>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</si>
  <si>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</si>
  <si>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</si>
  <si>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</si>
  <si>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</si>
  <si>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</si>
  <si>
    <t>Produkt D - ilość</t>
  </si>
  <si>
    <t>Cena D - wartość</t>
  </si>
  <si>
    <t>Produkt E - ilość</t>
  </si>
  <si>
    <t>Cena E - wartość</t>
  </si>
  <si>
    <t>Produkt F - ilość</t>
  </si>
  <si>
    <t>Cena F - wartość</t>
  </si>
  <si>
    <t>Produkt G - ilość</t>
  </si>
  <si>
    <t>Cena G - wartość</t>
  </si>
  <si>
    <t>Produkt H - ilość</t>
  </si>
  <si>
    <t>Cena H - wartość</t>
  </si>
  <si>
    <t>Produkt I - ilość</t>
  </si>
  <si>
    <t>Cena I - wartość</t>
  </si>
  <si>
    <t>Produkt J - ilość</t>
  </si>
  <si>
    <t>Cena J - wartość</t>
  </si>
  <si>
    <t>Produkt K - ilość</t>
  </si>
  <si>
    <t>Cena K - wartość</t>
  </si>
  <si>
    <t>Produkt L - ilość</t>
  </si>
  <si>
    <t>Cena L - wartość</t>
  </si>
  <si>
    <t>Produkt M - ilość</t>
  </si>
  <si>
    <t>Cena M - wartość</t>
  </si>
  <si>
    <t>Produkt N - ilość</t>
  </si>
  <si>
    <t>Cena N - wartość</t>
  </si>
  <si>
    <t>Produkt O - ilość</t>
  </si>
  <si>
    <t>Cena O - wartość</t>
  </si>
  <si>
    <t>Produkt P - ilość</t>
  </si>
  <si>
    <t>Cena P - wartość</t>
  </si>
  <si>
    <t>Produkt R - ilość</t>
  </si>
  <si>
    <t>Cena R - wartość</t>
  </si>
  <si>
    <t>Produkt S - ilość</t>
  </si>
  <si>
    <t>Cena S - wartość</t>
  </si>
  <si>
    <t>Produkt T - ilość</t>
  </si>
  <si>
    <t>Cena T - wartość</t>
  </si>
  <si>
    <t>Produkt U - ilość</t>
  </si>
  <si>
    <t>Cena U -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</si>
</sst>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Normal="100" workbookViewId="0">
      <selection activeCell="E3" sqref="E3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7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8"/>
      <c r="B3" s="26" t="s">
        <v>39</v>
      </c>
      <c r="C3" s="60">
        <v>2017</v>
      </c>
      <c r="D3" s="53">
        <v>2018</v>
      </c>
      <c r="E3" s="78"/>
      <c r="F3" s="53">
        <v>2019</v>
      </c>
      <c r="G3" s="53">
        <v>2020</v>
      </c>
      <c r="H3" s="53">
        <v>2021</v>
      </c>
      <c r="I3" s="53">
        <v>2022</v>
      </c>
      <c r="J3" s="53">
        <v>2023</v>
      </c>
      <c r="K3" s="53">
        <v>2024</v>
      </c>
      <c r="L3" s="53">
        <v>2025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0"/>
      <c r="N4" s="80"/>
      <c r="O4" s="80"/>
      <c r="P4" s="80"/>
      <c r="Q4" s="80"/>
      <c r="R4" s="80"/>
      <c r="S4" s="80"/>
      <c r="T4" s="80"/>
      <c r="U4" s="80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3" t="s">
        <v>7</v>
      </c>
      <c r="B6" s="21" t="s">
        <v>10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 s="13" customFormat="1">
      <c r="A8" s="45" t="s">
        <v>108</v>
      </c>
      <c r="B8" s="46" t="s">
        <v>27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82"/>
      <c r="N8" s="82"/>
      <c r="O8" s="82"/>
      <c r="P8" s="82"/>
      <c r="Q8" s="82"/>
      <c r="R8" s="82"/>
      <c r="S8" s="82"/>
      <c r="T8" s="82"/>
      <c r="U8" s="82"/>
    </row>
    <row r="9" spans="1:21" s="13" customFormat="1">
      <c r="A9" s="45" t="s">
        <v>109</v>
      </c>
      <c r="B9" s="46" t="s">
        <v>28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45" t="s">
        <v>110</v>
      </c>
      <c r="B10" s="46" t="s">
        <v>29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45" t="s">
        <v>111</v>
      </c>
      <c r="B11" s="46" t="s">
        <v>30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45" t="s">
        <v>112</v>
      </c>
      <c r="B12" s="46" t="s">
        <v>159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" t="s">
        <v>6</v>
      </c>
      <c r="B13" s="21" t="s">
        <v>113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80"/>
      <c r="N13" s="80"/>
      <c r="O13" s="80"/>
      <c r="P13" s="80"/>
      <c r="Q13" s="80"/>
      <c r="R13" s="80"/>
      <c r="S13" s="80"/>
      <c r="T13" s="80"/>
      <c r="U13" s="80"/>
    </row>
    <row r="14" spans="1:21">
      <c r="A14" s="3" t="s">
        <v>8</v>
      </c>
      <c r="B14" s="21" t="s">
        <v>130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0"/>
      <c r="N14" s="80"/>
      <c r="O14" s="80"/>
      <c r="P14" s="80"/>
      <c r="Q14" s="80"/>
      <c r="R14" s="80"/>
      <c r="S14" s="80"/>
      <c r="T14" s="80"/>
      <c r="U14" s="80"/>
    </row>
    <row r="15" spans="1:21">
      <c r="A15" s="3" t="s">
        <v>56</v>
      </c>
      <c r="B15" s="21" t="s">
        <v>114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3" t="s">
        <v>7</v>
      </c>
      <c r="B17" s="21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0"/>
      <c r="N17" s="80"/>
      <c r="O17" s="80"/>
      <c r="P17" s="80"/>
      <c r="Q17" s="80"/>
      <c r="R17" s="80"/>
      <c r="S17" s="80"/>
      <c r="T17" s="80"/>
      <c r="U17" s="80"/>
    </row>
    <row r="18" spans="1:21">
      <c r="A18" s="3" t="s">
        <v>5</v>
      </c>
      <c r="B18" s="21" t="s">
        <v>12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80"/>
      <c r="N18" s="80"/>
      <c r="O18" s="80"/>
      <c r="P18" s="80"/>
      <c r="Q18" s="80"/>
      <c r="R18" s="80"/>
      <c r="S18" s="80"/>
      <c r="T18" s="80"/>
      <c r="U18" s="80"/>
    </row>
    <row r="19" spans="1:21">
      <c r="A19" s="3" t="s">
        <v>6</v>
      </c>
      <c r="B19" s="21" t="s">
        <v>160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80"/>
      <c r="N19" s="80"/>
      <c r="O19" s="80"/>
      <c r="P19" s="80"/>
      <c r="Q19" s="80"/>
      <c r="R19" s="80"/>
      <c r="S19" s="80"/>
      <c r="T19" s="80"/>
      <c r="U19" s="80"/>
    </row>
    <row r="20" spans="1:21">
      <c r="A20" s="6" t="s">
        <v>8</v>
      </c>
      <c r="B20" s="34" t="s">
        <v>131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80"/>
      <c r="N20" s="80"/>
      <c r="O20" s="80"/>
      <c r="P20" s="80"/>
      <c r="Q20" s="80"/>
      <c r="R20" s="80"/>
      <c r="S20" s="80"/>
      <c r="T20" s="80"/>
      <c r="U20" s="80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1" customFormat="1">
      <c r="A23" s="5" t="s">
        <v>9</v>
      </c>
      <c r="B23" s="20" t="s">
        <v>21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>
      <c r="A25" s="3" t="s">
        <v>7</v>
      </c>
      <c r="B25" s="21" t="s">
        <v>23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80"/>
      <c r="N25" s="80"/>
      <c r="O25" s="80"/>
      <c r="P25" s="80"/>
      <c r="Q25" s="80"/>
      <c r="R25" s="80"/>
      <c r="S25" s="80"/>
      <c r="T25" s="80"/>
      <c r="U25" s="80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3" customFormat="1">
      <c r="A27" s="6" t="s">
        <v>16</v>
      </c>
      <c r="B27" s="46" t="s">
        <v>139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6" t="s">
        <v>17</v>
      </c>
      <c r="B28" s="46" t="s">
        <v>140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82"/>
      <c r="N28" s="82"/>
      <c r="O28" s="82"/>
      <c r="P28" s="82"/>
      <c r="Q28" s="82"/>
      <c r="R28" s="82"/>
      <c r="S28" s="82"/>
      <c r="T28" s="82"/>
      <c r="U28" s="82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0"/>
      <c r="N29" s="80"/>
      <c r="O29" s="80"/>
      <c r="P29" s="80"/>
      <c r="Q29" s="80"/>
      <c r="R29" s="80"/>
      <c r="S29" s="80"/>
      <c r="T29" s="80"/>
      <c r="U29" s="80"/>
    </row>
    <row r="30" spans="1:21" s="13" customFormat="1">
      <c r="A30" s="6" t="s">
        <v>16</v>
      </c>
      <c r="B30" s="46" t="s">
        <v>138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13" customFormat="1">
      <c r="A31" s="6" t="s">
        <v>17</v>
      </c>
      <c r="B31" s="46" t="s">
        <v>139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A32" s="6" t="s">
        <v>18</v>
      </c>
      <c r="B32" s="46" t="s">
        <v>140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82"/>
      <c r="N32" s="82"/>
      <c r="O32" s="82"/>
      <c r="P32" s="82"/>
      <c r="Q32" s="82"/>
      <c r="R32" s="82"/>
      <c r="S32" s="82"/>
      <c r="T32" s="82"/>
      <c r="U32" s="82"/>
    </row>
    <row r="33" spans="1:21">
      <c r="A33" s="6" t="s">
        <v>8</v>
      </c>
      <c r="B33" s="21" t="s">
        <v>26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80"/>
      <c r="N33" s="80"/>
      <c r="O33" s="80"/>
      <c r="P33" s="80"/>
      <c r="Q33" s="80"/>
      <c r="R33" s="80"/>
      <c r="S33" s="80"/>
      <c r="T33" s="80"/>
      <c r="U33" s="80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B35" s="50" t="s">
        <v>185</v>
      </c>
    </row>
  </sheetData>
  <sheetProtection algorithmName="SHA-512" hashValue="1mfa+kvIUgsLqnGsGdxoQ4Yfct0O3VNMeTlVlu++9POJo8ncQ9oXwpU6Pf39RDhVqPWkSRMGTSmrUfnQkqcSDg==" saltValue="1Hlm782gEdMFzNNCV5xI5A==" spinCount="10000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E17" sqref="E17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7" t="s">
        <v>222</v>
      </c>
      <c r="C1" s="68"/>
      <c r="D1" s="68"/>
      <c r="E1" s="68"/>
      <c r="F1" s="68"/>
      <c r="G1" s="68"/>
      <c r="H1" s="68"/>
      <c r="I1" s="68"/>
      <c r="J1" s="68"/>
      <c r="K1" s="68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>
      <c r="A3" s="33"/>
      <c r="B3" s="26" t="s">
        <v>39</v>
      </c>
      <c r="C3" s="60">
        <v>2017</v>
      </c>
      <c r="D3" s="53">
        <v>2018</v>
      </c>
      <c r="E3" s="78">
        <f>'A. Bilans bez projektu'!E3</f>
        <v>0</v>
      </c>
      <c r="F3" s="53">
        <v>2019</v>
      </c>
      <c r="G3" s="53">
        <v>2020</v>
      </c>
      <c r="H3" s="53">
        <v>2021</v>
      </c>
      <c r="I3" s="53">
        <v>2022</v>
      </c>
      <c r="J3" s="53">
        <v>2023</v>
      </c>
      <c r="K3" s="53">
        <v>2024</v>
      </c>
      <c r="L3" s="53">
        <v>2025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 ht="409.6">
      <c r="A39" s="13"/>
    </row>
  </sheetData>
  <sheetProtection algorithmName="SHA-512" hashValue="psXyUDG9oO1qoe06qVFWmZRRq6ocW7fw+zPRDo7XIzvLI0d8MC28mjI2R9Ly4XQ7lLyAynS3skIOIFNVAoI6kw==" saltValue="4ggEhjr/PaAa8xyvyUQ43w==" spinCount="10000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Normal="100" zoomScaleSheetLayoutView="85" workbookViewId="0">
      <selection activeCell="I3" sqref="I3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8" t="s">
        <v>223</v>
      </c>
      <c r="B1" s="67" t="s">
        <v>224</v>
      </c>
      <c r="C1" s="68"/>
      <c r="D1" s="68"/>
      <c r="E1" s="68"/>
      <c r="F1" s="68"/>
      <c r="G1" s="68"/>
      <c r="H1" s="68"/>
      <c r="I1" s="68"/>
      <c r="J1" s="68"/>
      <c r="K1" s="68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>
      <c r="A3" s="41"/>
      <c r="B3" s="38" t="s">
        <v>39</v>
      </c>
      <c r="C3" s="60">
        <v>2017</v>
      </c>
      <c r="D3" s="53">
        <v>2018</v>
      </c>
      <c r="E3" s="78">
        <f>'A. Bilans bez projektu'!E3</f>
        <v>0</v>
      </c>
      <c r="F3" s="53">
        <v>2019</v>
      </c>
      <c r="G3" s="53">
        <v>2020</v>
      </c>
      <c r="H3" s="53">
        <v>2021</v>
      </c>
      <c r="I3" s="53">
        <v>2022</v>
      </c>
      <c r="J3" s="53">
        <v>2023</v>
      </c>
      <c r="K3" s="53">
        <v>2024</v>
      </c>
      <c r="L3" s="53">
        <v>2025</v>
      </c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16" customFormat="1" ht="21" customHeight="1">
      <c r="A4" s="42" t="s">
        <v>9</v>
      </c>
      <c r="B4" s="103" t="s">
        <v>78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s="16" customFormat="1" ht="21" customHeight="1">
      <c r="A7" s="42" t="s">
        <v>4</v>
      </c>
      <c r="B7" s="103" t="s">
        <v>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s="13" customFormat="1">
      <c r="A8" s="11" t="s">
        <v>16</v>
      </c>
      <c r="B8" s="34" t="s">
        <v>80</v>
      </c>
      <c r="C8" s="98" t="e">
        <f>'H. Bilans suma'!C17/('I. RZS suma'!C4/365)</f>
        <v>#DIV/0!</v>
      </c>
      <c r="D8" s="98" t="e">
        <f>'H. Bilans suma'!D17/('I. RZS suma'!D4/365)</f>
        <v>#DIV/0!</v>
      </c>
      <c r="E8" s="98"/>
      <c r="F8" s="98" t="e">
        <f>'H. Bilans suma'!F17/('I. RZS suma'!F4/365)</f>
        <v>#DIV/0!</v>
      </c>
      <c r="G8" s="98" t="e">
        <f>'H. Bilans suma'!G17/('I. RZS suma'!G4/365)</f>
        <v>#DIV/0!</v>
      </c>
      <c r="H8" s="98" t="e">
        <f>'H. Bilans suma'!H17/('I. RZS suma'!H4/365)</f>
        <v>#DIV/0!</v>
      </c>
      <c r="I8" s="98" t="e">
        <f>'H. Bilans suma'!I17/('I. RZS suma'!I4/365)</f>
        <v>#DIV/0!</v>
      </c>
      <c r="J8" s="98" t="e">
        <f>'H. Bilans suma'!J17/('I. RZS suma'!J4/365)</f>
        <v>#DIV/0!</v>
      </c>
      <c r="K8" s="98" t="e">
        <f>'H. Bilans suma'!K17/('I. RZS suma'!K4/365)</f>
        <v>#DIV/0!</v>
      </c>
      <c r="L8" s="98" t="e">
        <f>'H. Bilans suma'!L17/('I. RZS suma'!L4/365)</f>
        <v>#DIV/0!</v>
      </c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s="13" customFormat="1">
      <c r="A9" s="11" t="s">
        <v>17</v>
      </c>
      <c r="B9" s="34" t="s">
        <v>81</v>
      </c>
      <c r="C9" s="98" t="e">
        <f>'H. Bilans suma'!C18/('I. RZS suma'!C4/365)</f>
        <v>#DIV/0!</v>
      </c>
      <c r="D9" s="98" t="e">
        <f>'H. Bilans suma'!D18/('I. RZS suma'!D4/365)</f>
        <v>#DIV/0!</v>
      </c>
      <c r="E9" s="98"/>
      <c r="F9" s="98" t="e">
        <f>'H. Bilans suma'!F18/('I. RZS suma'!F4/365)</f>
        <v>#DIV/0!</v>
      </c>
      <c r="G9" s="98" t="e">
        <f>'H. Bilans suma'!G18/('I. RZS suma'!G4/365)</f>
        <v>#DIV/0!</v>
      </c>
      <c r="H9" s="98" t="e">
        <f>'H. Bilans suma'!H18/('I. RZS suma'!H4/365)</f>
        <v>#DIV/0!</v>
      </c>
      <c r="I9" s="98" t="e">
        <f>'H. Bilans suma'!I18/('I. RZS suma'!I4/365)</f>
        <v>#DIV/0!</v>
      </c>
      <c r="J9" s="98" t="e">
        <f>'H. Bilans suma'!J18/('I. RZS suma'!J4/365)</f>
        <v>#DIV/0!</v>
      </c>
      <c r="K9" s="98" t="e">
        <f>'H. Bilans suma'!K18/('I. RZS suma'!K4/365)</f>
        <v>#DIV/0!</v>
      </c>
      <c r="L9" s="98" t="e">
        <f>'H. Bilans suma'!L18/('I. RZS suma'!L4/365)</f>
        <v>#DIV/0!</v>
      </c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s="13" customFormat="1">
      <c r="A10" s="11" t="s">
        <v>18</v>
      </c>
      <c r="B10" s="34" t="s">
        <v>82</v>
      </c>
      <c r="C10" s="98" t="e">
        <f>'H. Bilans suma'!C30/('I. RZS suma'!C4/365)</f>
        <v>#DIV/0!</v>
      </c>
      <c r="D10" s="98" t="e">
        <f>'H. Bilans suma'!D30/('I. RZS suma'!D4/365)</f>
        <v>#DIV/0!</v>
      </c>
      <c r="E10" s="98"/>
      <c r="F10" s="98" t="e">
        <f>'H. Bilans suma'!F30/('I. RZS suma'!F4/365)</f>
        <v>#DIV/0!</v>
      </c>
      <c r="G10" s="98" t="e">
        <f>'H. Bilans suma'!G30/('I. RZS suma'!G4/365)</f>
        <v>#DIV/0!</v>
      </c>
      <c r="H10" s="98" t="e">
        <f>'H. Bilans suma'!H30/('I. RZS suma'!H4/365)</f>
        <v>#DIV/0!</v>
      </c>
      <c r="I10" s="98" t="e">
        <f>'H. Bilans suma'!I30/('I. RZS suma'!I4/365)</f>
        <v>#DIV/0!</v>
      </c>
      <c r="J10" s="98" t="e">
        <f>'H. Bilans suma'!J30/('I. RZS suma'!J4/365)</f>
        <v>#DIV/0!</v>
      </c>
      <c r="K10" s="98" t="e">
        <f>'H. Bilans suma'!K30/('I. RZS suma'!K4/365)</f>
        <v>#DIV/0!</v>
      </c>
      <c r="L10" s="98" t="e">
        <f>'H. Bilans suma'!L30/('I. RZS suma'!L4/365)</f>
        <v>#DIV/0!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2" s="16" customFormat="1" ht="21" customHeight="1">
      <c r="A11" s="42" t="s">
        <v>14</v>
      </c>
      <c r="B11" s="103" t="s">
        <v>83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22" s="16" customFormat="1" ht="21" customHeight="1">
      <c r="A13" s="42" t="s">
        <v>15</v>
      </c>
      <c r="B13" s="103" t="s">
        <v>189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1:22" s="13" customFormat="1">
      <c r="A16" s="47" t="s">
        <v>45</v>
      </c>
      <c r="B16" s="103" t="s">
        <v>190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s="13" customFormat="1">
      <c r="A17" s="11" t="s">
        <v>16</v>
      </c>
      <c r="B17" s="34" t="s">
        <v>164</v>
      </c>
      <c r="C17" s="109"/>
      <c r="D17" s="110"/>
      <c r="E17" s="69"/>
      <c r="F17" s="91"/>
      <c r="G17" s="91"/>
      <c r="H17" s="91"/>
      <c r="I17" s="91"/>
      <c r="J17" s="91"/>
      <c r="K17" s="91"/>
      <c r="L17" s="92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s="13" customFormat="1">
      <c r="A18" s="11" t="s">
        <v>17</v>
      </c>
      <c r="B18" s="34" t="s">
        <v>165</v>
      </c>
      <c r="C18" s="111"/>
      <c r="D18" s="112"/>
      <c r="E18" s="70"/>
      <c r="F18" s="91"/>
      <c r="G18" s="91"/>
      <c r="H18" s="91"/>
      <c r="I18" s="91"/>
      <c r="J18" s="91"/>
      <c r="K18" s="91"/>
      <c r="L18" s="92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2" s="13" customFormat="1">
      <c r="A19" s="11" t="s">
        <v>18</v>
      </c>
      <c r="B19" s="34" t="s">
        <v>166</v>
      </c>
      <c r="C19" s="111"/>
      <c r="D19" s="112"/>
      <c r="E19" s="70"/>
      <c r="F19" s="91"/>
      <c r="G19" s="91"/>
      <c r="H19" s="91"/>
      <c r="I19" s="91"/>
      <c r="J19" s="91"/>
      <c r="K19" s="91"/>
      <c r="L19" s="92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s="13" customFormat="1">
      <c r="A20" s="11" t="s">
        <v>19</v>
      </c>
      <c r="B20" s="34" t="s">
        <v>167</v>
      </c>
      <c r="C20" s="111"/>
      <c r="D20" s="112"/>
      <c r="E20" s="70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s="13" customFormat="1">
      <c r="A21" s="11" t="s">
        <v>20</v>
      </c>
      <c r="B21" s="34" t="s">
        <v>168</v>
      </c>
      <c r="C21" s="111"/>
      <c r="D21" s="112"/>
      <c r="E21" s="70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s="13" customFormat="1">
      <c r="A22" s="11" t="s">
        <v>170</v>
      </c>
      <c r="B22" s="34" t="s">
        <v>169</v>
      </c>
      <c r="C22" s="113"/>
      <c r="D22" s="114"/>
      <c r="E22" s="71"/>
      <c r="F22" s="91"/>
      <c r="G22" s="91"/>
      <c r="H22" s="91"/>
      <c r="I22" s="91"/>
      <c r="J22" s="91"/>
      <c r="K22" s="91"/>
      <c r="L22" s="92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s="13" customFormat="1" ht="30.75" customHeight="1">
      <c r="A23" s="11" t="s">
        <v>172</v>
      </c>
      <c r="B23" s="34" t="s">
        <v>171</v>
      </c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s="13" customFormat="1" ht="96" customHeight="1">
      <c r="A25" s="10"/>
      <c r="B25" s="101" t="s">
        <v>188</v>
      </c>
      <c r="C25" s="102"/>
      <c r="D25" s="102"/>
      <c r="E25" s="102"/>
      <c r="F25" s="102"/>
      <c r="G25" s="102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s="13" customFormat="1" ht="90" customHeight="1">
      <c r="A26" s="10"/>
      <c r="B26" s="101" t="s">
        <v>203</v>
      </c>
      <c r="C26" s="101"/>
      <c r="D26" s="101"/>
      <c r="E26" s="101"/>
      <c r="F26" s="101"/>
      <c r="G26" s="101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s="13" customFormat="1" ht="17.25" customHeight="1">
      <c r="A27" s="10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s="13" customFormat="1">
      <c r="A30" s="37"/>
      <c r="B30" s="36"/>
      <c r="C30" s="36"/>
      <c r="D30" s="7"/>
      <c r="E30" s="7"/>
      <c r="G30" s="7"/>
      <c r="H30" s="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13" customFormat="1">
      <c r="A35" s="37"/>
      <c r="B35" s="36"/>
      <c r="C35" s="36"/>
      <c r="D35" s="7"/>
      <c r="E35" s="7"/>
      <c r="G35" s="7"/>
      <c r="H35" s="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s="13" customFormat="1">
      <c r="A37" s="37"/>
      <c r="B37" s="7"/>
      <c r="C37" s="7"/>
      <c r="D37" s="7"/>
      <c r="E37" s="7"/>
      <c r="G37" s="7"/>
      <c r="H37" s="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>
      <c r="B40" s="43"/>
      <c r="C40" s="14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>
      <c r="A41" s="37" t="s">
        <v>182</v>
      </c>
      <c r="B41" s="7" t="s">
        <v>176</v>
      </c>
      <c r="C41" s="7" t="s">
        <v>177</v>
      </c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>
      <c r="A42" s="37" t="s">
        <v>183</v>
      </c>
      <c r="B42" s="7" t="s">
        <v>178</v>
      </c>
      <c r="C42" s="66" t="s">
        <v>200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1.25" customHeight="1">
      <c r="A43" s="37" t="s">
        <v>181</v>
      </c>
      <c r="B43" s="7" t="s">
        <v>175</v>
      </c>
      <c r="C43" s="7" t="s">
        <v>184</v>
      </c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>
      <c r="A44" s="37" t="s">
        <v>180</v>
      </c>
      <c r="B44" s="7" t="s">
        <v>174</v>
      </c>
      <c r="C44" s="99" t="s">
        <v>201</v>
      </c>
      <c r="D44" s="100"/>
      <c r="E44" s="100"/>
      <c r="F44" s="100"/>
      <c r="G44" s="100"/>
      <c r="H44" s="100"/>
      <c r="I44" s="100"/>
      <c r="J44" s="100"/>
      <c r="K44" s="100"/>
      <c r="L44" s="100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>
      <c r="A45" s="37" t="s">
        <v>179</v>
      </c>
      <c r="B45" s="43" t="s">
        <v>162</v>
      </c>
      <c r="C45" s="14" t="s">
        <v>173</v>
      </c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qBcvF9XI8/tKvOGis9LKzU1x9vGsDVmhyYdzlwHqM0niAu8xn++ptcfRnjShaW9Pa/ItRfNIm2/UwbcDeUp5FQ==" saltValue="EglRxF1jim5MGWfFSBU3QA==" spinCount="10000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>
      <selection activeCell="C3" sqref="C3:L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7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>
      <c r="A3" s="33"/>
      <c r="B3" s="26" t="s">
        <v>39</v>
      </c>
      <c r="C3" s="60">
        <v>2017</v>
      </c>
      <c r="D3" s="53">
        <v>2018</v>
      </c>
      <c r="E3" s="78"/>
      <c r="F3" s="53">
        <v>2019</v>
      </c>
      <c r="G3" s="53">
        <v>2020</v>
      </c>
      <c r="H3" s="53">
        <v>2021</v>
      </c>
      <c r="I3" s="53">
        <v>2022</v>
      </c>
      <c r="J3" s="53">
        <v>2023</v>
      </c>
      <c r="K3" s="53">
        <v>2024</v>
      </c>
      <c r="L3" s="53">
        <v>2025</v>
      </c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6" t="s">
        <v>7</v>
      </c>
      <c r="B5" s="30" t="s">
        <v>115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>
      <c r="A6" s="6" t="s">
        <v>5</v>
      </c>
      <c r="B6" s="30" t="s">
        <v>116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>
      <c r="A7" s="6" t="s">
        <v>6</v>
      </c>
      <c r="B7" s="30" t="s">
        <v>117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>
      <c r="A8" s="6" t="s">
        <v>8</v>
      </c>
      <c r="B8" s="30" t="s">
        <v>118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13" customFormat="1">
      <c r="A10" s="6" t="s">
        <v>7</v>
      </c>
      <c r="B10" s="30" t="s">
        <v>61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s="13" customFormat="1">
      <c r="A11" s="6" t="s">
        <v>5</v>
      </c>
      <c r="B11" s="30" t="s">
        <v>62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s="13" customFormat="1">
      <c r="A12" s="6" t="s">
        <v>6</v>
      </c>
      <c r="B12" s="30" t="s">
        <v>63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s="13" customFormat="1">
      <c r="A13" s="6" t="s">
        <v>8</v>
      </c>
      <c r="B13" s="30" t="s">
        <v>119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6" t="s">
        <v>56</v>
      </c>
      <c r="B14" s="30" t="s">
        <v>64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1" customFormat="1">
      <c r="A15" s="6" t="s">
        <v>57</v>
      </c>
      <c r="B15" s="30" t="s">
        <v>65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>
      <c r="A16" s="6" t="s">
        <v>58</v>
      </c>
      <c r="B16" s="30" t="s">
        <v>66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>
      <c r="A17" s="6" t="s">
        <v>59</v>
      </c>
      <c r="B17" s="30" t="s">
        <v>67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6" t="s">
        <v>7</v>
      </c>
      <c r="B20" s="30" t="s">
        <v>68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>
      <c r="A21" s="6" t="s">
        <v>5</v>
      </c>
      <c r="B21" s="30" t="s">
        <v>69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s="1" customFormat="1">
      <c r="A22" s="5" t="s">
        <v>45</v>
      </c>
      <c r="B22" s="29" t="s">
        <v>46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1" customFormat="1">
      <c r="A24" s="5" t="s">
        <v>48</v>
      </c>
      <c r="B24" s="29" t="s">
        <v>55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1" customFormat="1">
      <c r="A25" s="5" t="s">
        <v>49</v>
      </c>
      <c r="B25" s="29" t="s">
        <v>54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s="31" customFormat="1">
      <c r="A27" s="5" t="s">
        <v>50</v>
      </c>
      <c r="B27" s="29" t="s">
        <v>121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s="31" customFormat="1">
      <c r="A29" s="5" t="s">
        <v>52</v>
      </c>
      <c r="B29" s="29" t="s">
        <v>53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2" s="31" customFormat="1">
      <c r="A30" s="5" t="s">
        <v>123</v>
      </c>
      <c r="B30" s="29" t="s">
        <v>60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E2G9j/N3MSK9B1lwW3kOTYcIumJwgAfsdBlDnQOwrljby5iK91kFgcaWuC/kka5CY2/RUNQSFdZP5oybJtulwQ==" saltValue="UdbeyL0DISdnwKBi/juUww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C3" sqref="C3:L3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7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60">
        <v>2017</v>
      </c>
      <c r="D3" s="53">
        <v>2018</v>
      </c>
      <c r="E3" s="78"/>
      <c r="F3" s="53">
        <v>2019</v>
      </c>
      <c r="G3" s="53">
        <v>2020</v>
      </c>
      <c r="H3" s="53">
        <v>2021</v>
      </c>
      <c r="I3" s="53">
        <v>2022</v>
      </c>
      <c r="J3" s="53">
        <v>2023</v>
      </c>
      <c r="K3" s="53">
        <v>2024</v>
      </c>
      <c r="L3" s="53">
        <v>2025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8"/>
      <c r="N4" s="88"/>
      <c r="O4" s="88"/>
      <c r="P4" s="88"/>
      <c r="Q4" s="88"/>
      <c r="R4" s="88"/>
      <c r="S4" s="88"/>
      <c r="T4" s="88"/>
      <c r="U4" s="88"/>
    </row>
    <row r="5" spans="1:21" s="13" customFormat="1">
      <c r="A5" s="5" t="s">
        <v>7</v>
      </c>
      <c r="B5" s="5" t="s">
        <v>71</v>
      </c>
      <c r="C5" s="87"/>
      <c r="D5" s="87"/>
      <c r="E5" s="87"/>
      <c r="F5" s="73">
        <f>'B. RZS bez projektu'!F31</f>
        <v>0</v>
      </c>
      <c r="G5" s="73">
        <f>'B. RZS bez projektu'!G31</f>
        <v>0</v>
      </c>
      <c r="H5" s="73">
        <f>'B. RZS bez projektu'!H31</f>
        <v>0</v>
      </c>
      <c r="I5" s="73">
        <f>'B. RZS bez projektu'!I31</f>
        <v>0</v>
      </c>
      <c r="J5" s="73">
        <f>'B. RZS bez projektu'!J31</f>
        <v>0</v>
      </c>
      <c r="K5" s="73">
        <f>'B. RZS bez projektu'!K31</f>
        <v>0</v>
      </c>
      <c r="L5" s="73">
        <f>'B. RZS bez projektu'!L31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2"/>
      <c r="N6" s="82"/>
      <c r="O6" s="82"/>
      <c r="P6" s="82"/>
      <c r="Q6" s="82"/>
      <c r="R6" s="82"/>
      <c r="S6" s="82"/>
      <c r="T6" s="82"/>
      <c r="U6" s="82"/>
    </row>
    <row r="7" spans="1:21" s="13" customFormat="1">
      <c r="A7" s="6" t="s">
        <v>16</v>
      </c>
      <c r="B7" s="6" t="s">
        <v>61</v>
      </c>
      <c r="C7" s="87"/>
      <c r="D7" s="87"/>
      <c r="E7" s="87"/>
      <c r="F7" s="73">
        <f>'B. RZS bez projektu'!F10</f>
        <v>0</v>
      </c>
      <c r="G7" s="73">
        <f>'B. RZS bez projektu'!G10</f>
        <v>0</v>
      </c>
      <c r="H7" s="73">
        <f>'B. RZS bez projektu'!H10</f>
        <v>0</v>
      </c>
      <c r="I7" s="73">
        <f>'B. RZS bez projektu'!I10</f>
        <v>0</v>
      </c>
      <c r="J7" s="73">
        <f>'B. RZS bez projektu'!J10</f>
        <v>0</v>
      </c>
      <c r="K7" s="73">
        <f>'B. RZS bez projektu'!K10</f>
        <v>0</v>
      </c>
      <c r="L7" s="73">
        <f>'B. RZS bez projektu'!L10</f>
        <v>0</v>
      </c>
      <c r="M7" s="82"/>
      <c r="N7" s="82"/>
      <c r="O7" s="82"/>
      <c r="P7" s="82"/>
      <c r="Q7" s="82"/>
      <c r="R7" s="82"/>
      <c r="S7" s="82"/>
      <c r="T7" s="82"/>
      <c r="U7" s="82"/>
    </row>
    <row r="8" spans="1:21" s="31" customFormat="1">
      <c r="A8" s="6" t="s">
        <v>17</v>
      </c>
      <c r="B8" s="6" t="s">
        <v>72</v>
      </c>
      <c r="C8" s="87"/>
      <c r="D8" s="87"/>
      <c r="E8" s="87"/>
      <c r="F8" s="73">
        <f>'A. Bilans bez projektu'!D17-'A. Bilans bez projektu'!F17</f>
        <v>0</v>
      </c>
      <c r="G8" s="73">
        <f>'A. Bilans bez projektu'!F17-'A. Bilans bez projektu'!G17</f>
        <v>0</v>
      </c>
      <c r="H8" s="73">
        <f>'A. Bilans bez projektu'!G17-'A. Bilans bez projektu'!H17</f>
        <v>0</v>
      </c>
      <c r="I8" s="73">
        <f>'A. Bilans bez projektu'!H17-'A. Bilans bez projektu'!I17</f>
        <v>0</v>
      </c>
      <c r="J8" s="73">
        <f>'A. Bilans bez projektu'!I17-'A. Bilans bez projektu'!J17</f>
        <v>0</v>
      </c>
      <c r="K8" s="73">
        <f>'A. Bilans bez projektu'!J17-'A. Bilans bez projektu'!K17</f>
        <v>0</v>
      </c>
      <c r="L8" s="73">
        <f>'A. Bilans bez projektu'!K17-'A. Bilans bez projektu'!L17</f>
        <v>0</v>
      </c>
      <c r="M8" s="86"/>
      <c r="N8" s="86"/>
      <c r="O8" s="86"/>
      <c r="P8" s="86"/>
      <c r="Q8" s="86"/>
      <c r="R8" s="86"/>
      <c r="S8" s="86"/>
      <c r="T8" s="86"/>
      <c r="U8" s="86"/>
    </row>
    <row r="9" spans="1:21" s="13" customFormat="1">
      <c r="A9" s="6" t="s">
        <v>18</v>
      </c>
      <c r="B9" s="6" t="s">
        <v>73</v>
      </c>
      <c r="C9" s="87"/>
      <c r="D9" s="87"/>
      <c r="E9" s="87"/>
      <c r="F9" s="73">
        <f>'A. Bilans bez projektu'!D18-'A. Bilans bez projektu'!F18</f>
        <v>0</v>
      </c>
      <c r="G9" s="73">
        <f>'A. Bilans bez projektu'!F18-'A. Bilans bez projektu'!G18</f>
        <v>0</v>
      </c>
      <c r="H9" s="73">
        <f>'A. Bilans bez projektu'!G18-'A. Bilans bez projektu'!H18</f>
        <v>0</v>
      </c>
      <c r="I9" s="73">
        <f>'A. Bilans bez projektu'!H18-'A. Bilans bez projektu'!I18</f>
        <v>0</v>
      </c>
      <c r="J9" s="73">
        <f>'A. Bilans bez projektu'!I18-'A. Bilans bez projektu'!J18</f>
        <v>0</v>
      </c>
      <c r="K9" s="73">
        <f>'A. Bilans bez projektu'!J18-'A. Bilans bez projektu'!K18</f>
        <v>0</v>
      </c>
      <c r="L9" s="73">
        <f>'A. Bilans bez projektu'!K18-'A. Bilans bez projektu'!L18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19</v>
      </c>
      <c r="B10" s="6" t="s">
        <v>74</v>
      </c>
      <c r="C10" s="87"/>
      <c r="D10" s="87"/>
      <c r="E10" s="87"/>
      <c r="F10" s="73">
        <f>('A. Bilans bez projektu'!F29-'A. Bilans bez projektu'!F31)-('A. Bilans bez projektu'!D29-'A. Bilans bez projektu'!D31)</f>
        <v>0</v>
      </c>
      <c r="G10" s="73">
        <f>('A. Bilans bez projektu'!G29-'A. Bilans bez projektu'!G31)-('A. Bilans bez projektu'!F29-'A. Bilans bez projektu'!F31)</f>
        <v>0</v>
      </c>
      <c r="H10" s="73">
        <f>('A. Bilans bez projektu'!H29-'A. Bilans bez projektu'!H31)-('A. Bilans bez projektu'!G29-'A. Bilans bez projektu'!G31)</f>
        <v>0</v>
      </c>
      <c r="I10" s="73">
        <f>('A. Bilans bez projektu'!I29-'A. Bilans bez projektu'!I31)-('A. Bilans bez projektu'!H29-'A. Bilans bez projektu'!H31)</f>
        <v>0</v>
      </c>
      <c r="J10" s="73">
        <f>('A. Bilans bez projektu'!J29-'A. Bilans bez projektu'!J31)-('A. Bilans bez projektu'!I29-'A. Bilans bez projektu'!I31)</f>
        <v>0</v>
      </c>
      <c r="K10" s="73">
        <f>('A. Bilans bez projektu'!K29-'A. Bilans bez projektu'!K31)-('A. Bilans bez projektu'!J29-'A. Bilans bez projektu'!J31)</f>
        <v>0</v>
      </c>
      <c r="L10" s="73">
        <f>('A. Bilans bez projektu'!L29-'A. Bilans bez projektu'!L31)-('A. Bilans bez projektu'!K29-'A. Bilans bez projektu'!K31)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20</v>
      </c>
      <c r="B11" s="6" t="s">
        <v>75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6"/>
      <c r="N12" s="86"/>
      <c r="O12" s="86"/>
      <c r="P12" s="86"/>
      <c r="Q12" s="86"/>
      <c r="R12" s="86"/>
      <c r="S12" s="86"/>
      <c r="T12" s="86"/>
      <c r="U12" s="86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8"/>
      <c r="N13" s="88"/>
      <c r="O13" s="88"/>
      <c r="P13" s="88"/>
      <c r="Q13" s="88"/>
      <c r="R13" s="88"/>
      <c r="S13" s="88"/>
      <c r="T13" s="88"/>
      <c r="U13" s="88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6"/>
      <c r="N14" s="86"/>
      <c r="O14" s="86"/>
      <c r="P14" s="86"/>
      <c r="Q14" s="86"/>
      <c r="R14" s="86"/>
      <c r="S14" s="86"/>
      <c r="T14" s="86"/>
      <c r="U14" s="86"/>
    </row>
    <row r="15" spans="1:21" s="31" customFormat="1">
      <c r="A15" s="45" t="s">
        <v>16</v>
      </c>
      <c r="B15" s="45" t="s">
        <v>153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6"/>
      <c r="N15" s="86"/>
      <c r="O15" s="86"/>
      <c r="P15" s="86"/>
      <c r="Q15" s="86"/>
      <c r="R15" s="86"/>
      <c r="S15" s="86"/>
      <c r="T15" s="86"/>
      <c r="U15" s="86"/>
    </row>
    <row r="16" spans="1:21" s="31" customFormat="1">
      <c r="A16" s="45" t="s">
        <v>17</v>
      </c>
      <c r="B16" s="45" t="s">
        <v>145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6"/>
      <c r="N16" s="86"/>
      <c r="O16" s="86"/>
      <c r="P16" s="86"/>
      <c r="Q16" s="86"/>
      <c r="R16" s="86"/>
      <c r="S16" s="86"/>
      <c r="T16" s="86"/>
      <c r="U16" s="86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2"/>
      <c r="N17" s="82"/>
      <c r="O17" s="82"/>
      <c r="P17" s="82"/>
      <c r="Q17" s="82"/>
      <c r="R17" s="82"/>
      <c r="S17" s="82"/>
      <c r="T17" s="82"/>
      <c r="U17" s="82"/>
    </row>
    <row r="18" spans="1:21" s="13" customFormat="1">
      <c r="A18" s="45" t="s">
        <v>16</v>
      </c>
      <c r="B18" s="45" t="s">
        <v>157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3" customFormat="1">
      <c r="A19" s="45" t="s">
        <v>17</v>
      </c>
      <c r="B19" s="45" t="s">
        <v>145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2"/>
      <c r="N19" s="82"/>
      <c r="O19" s="82"/>
      <c r="P19" s="82"/>
      <c r="Q19" s="82"/>
      <c r="R19" s="82"/>
      <c r="S19" s="82"/>
      <c r="T19" s="82"/>
      <c r="U19" s="82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2"/>
      <c r="N20" s="82"/>
      <c r="O20" s="82"/>
      <c r="P20" s="82"/>
      <c r="Q20" s="82"/>
      <c r="R20" s="82"/>
      <c r="S20" s="82"/>
      <c r="T20" s="82"/>
      <c r="U20" s="82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8"/>
      <c r="O21" s="88"/>
      <c r="P21" s="88"/>
      <c r="Q21" s="88"/>
      <c r="R21" s="88"/>
      <c r="S21" s="88"/>
      <c r="T21" s="88"/>
      <c r="U21" s="88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8"/>
      <c r="N22" s="88"/>
      <c r="O22" s="88"/>
      <c r="P22" s="88"/>
      <c r="Q22" s="88"/>
      <c r="R22" s="88"/>
      <c r="S22" s="88"/>
      <c r="T22" s="88"/>
      <c r="U22" s="88"/>
    </row>
    <row r="23" spans="1:21" s="13" customFormat="1">
      <c r="A23" s="45" t="s">
        <v>16</v>
      </c>
      <c r="B23" s="45" t="s">
        <v>141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3" customFormat="1">
      <c r="A24" s="45" t="s">
        <v>17</v>
      </c>
      <c r="B24" s="45" t="s">
        <v>142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3" customFormat="1">
      <c r="A25" s="45" t="s">
        <v>18</v>
      </c>
      <c r="B25" s="45" t="s">
        <v>144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13" customFormat="1">
      <c r="A26" s="45" t="s">
        <v>19</v>
      </c>
      <c r="B26" s="45" t="s">
        <v>145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2"/>
      <c r="N26" s="82"/>
      <c r="O26" s="82"/>
      <c r="P26" s="82"/>
      <c r="Q26" s="82"/>
      <c r="R26" s="82"/>
      <c r="S26" s="82"/>
      <c r="T26" s="82"/>
      <c r="U26" s="82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45" t="s">
        <v>16</v>
      </c>
      <c r="B28" s="45" t="s">
        <v>156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2"/>
      <c r="N28" s="82"/>
      <c r="O28" s="82"/>
      <c r="P28" s="82"/>
      <c r="Q28" s="82"/>
      <c r="R28" s="82"/>
      <c r="S28" s="82"/>
      <c r="T28" s="82"/>
      <c r="U28" s="82"/>
    </row>
    <row r="29" spans="1:21" s="13" customFormat="1">
      <c r="A29" s="45" t="s">
        <v>17</v>
      </c>
      <c r="B29" s="45" t="s">
        <v>143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2"/>
      <c r="N29" s="82"/>
      <c r="O29" s="82"/>
      <c r="P29" s="82"/>
      <c r="Q29" s="82"/>
      <c r="R29" s="82"/>
      <c r="S29" s="82"/>
      <c r="T29" s="82"/>
      <c r="U29" s="82"/>
    </row>
    <row r="30" spans="1:21" s="13" customFormat="1">
      <c r="A30" s="45" t="s">
        <v>18</v>
      </c>
      <c r="B30" s="45" t="s">
        <v>145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6"/>
      <c r="N31" s="86"/>
      <c r="O31" s="86"/>
      <c r="P31" s="86"/>
      <c r="Q31" s="86"/>
      <c r="R31" s="86"/>
      <c r="S31" s="86"/>
      <c r="T31" s="86"/>
      <c r="U31" s="86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6"/>
      <c r="N32" s="86"/>
      <c r="O32" s="86"/>
      <c r="P32" s="86"/>
      <c r="Q32" s="86"/>
      <c r="R32" s="86"/>
      <c r="S32" s="86"/>
      <c r="T32" s="86"/>
      <c r="U32" s="86"/>
    </row>
    <row r="33" spans="1:21" s="31" customFormat="1">
      <c r="A33" s="5" t="s">
        <v>45</v>
      </c>
      <c r="B33" s="5" t="s">
        <v>161</v>
      </c>
      <c r="C33" s="78"/>
      <c r="D33" s="78"/>
      <c r="E33" s="78"/>
      <c r="F33" s="74">
        <f>F32</f>
        <v>0</v>
      </c>
      <c r="G33" s="74">
        <f t="shared" ref="G33:L33" si="27">G32</f>
        <v>0</v>
      </c>
      <c r="H33" s="74">
        <f t="shared" si="27"/>
        <v>0</v>
      </c>
      <c r="I33" s="74">
        <f t="shared" si="27"/>
        <v>0</v>
      </c>
      <c r="J33" s="74">
        <f t="shared" si="27"/>
        <v>0</v>
      </c>
      <c r="K33" s="74">
        <f t="shared" si="27"/>
        <v>0</v>
      </c>
      <c r="L33" s="74">
        <f t="shared" si="27"/>
        <v>0</v>
      </c>
      <c r="M33" s="86"/>
      <c r="N33" s="86"/>
      <c r="O33" s="86"/>
      <c r="P33" s="86"/>
      <c r="Q33" s="86"/>
      <c r="R33" s="86"/>
      <c r="S33" s="86"/>
      <c r="T33" s="86"/>
      <c r="U33" s="86"/>
    </row>
    <row r="34" spans="1:21" s="31" customFormat="1">
      <c r="A34" s="5" t="s">
        <v>47</v>
      </c>
      <c r="B34" s="5" t="s">
        <v>128</v>
      </c>
      <c r="C34" s="78"/>
      <c r="D34" s="78"/>
      <c r="E34" s="78"/>
      <c r="F34" s="74">
        <f>D35</f>
        <v>0</v>
      </c>
      <c r="G34" s="74">
        <f t="shared" ref="G34:L34" si="28">F35</f>
        <v>0</v>
      </c>
      <c r="H34" s="74">
        <f t="shared" si="28"/>
        <v>0</v>
      </c>
      <c r="I34" s="74">
        <f t="shared" si="28"/>
        <v>0</v>
      </c>
      <c r="J34" s="74">
        <f t="shared" si="28"/>
        <v>0</v>
      </c>
      <c r="K34" s="74">
        <f t="shared" si="28"/>
        <v>0</v>
      </c>
      <c r="L34" s="74">
        <f t="shared" si="28"/>
        <v>0</v>
      </c>
      <c r="M34" s="86"/>
      <c r="N34" s="86"/>
      <c r="O34" s="86"/>
      <c r="P34" s="86"/>
      <c r="Q34" s="86"/>
      <c r="R34" s="86"/>
      <c r="S34" s="86"/>
      <c r="T34" s="86"/>
      <c r="U34" s="86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1"/>
      <c r="N35" s="81"/>
      <c r="O35" s="81"/>
      <c r="P35" s="81"/>
      <c r="Q35" s="81"/>
      <c r="R35" s="81"/>
      <c r="S35" s="81"/>
      <c r="T35" s="81"/>
      <c r="U35" s="81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 ht="409.6">
      <c r="A39" s="13"/>
    </row>
  </sheetData>
  <sheetProtection algorithmName="SHA-512" hashValue="8JfkYvkl/YcDvfXo7mqq+8ZpOia37Q/5hMt7c2mpmbvOKMY1MB86KI4bzx2A10/gJ8y4nqtuD+SnoE291rMHlw==" saltValue="85zo6B5/rmRkjd2KL18vjg==" spinCount="10000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C3" sqref="C3:I3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7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8"/>
      <c r="B3" s="26" t="s">
        <v>39</v>
      </c>
      <c r="C3" s="53">
        <v>2019</v>
      </c>
      <c r="D3" s="53">
        <v>2020</v>
      </c>
      <c r="E3" s="53">
        <v>2021</v>
      </c>
      <c r="F3" s="53">
        <v>2022</v>
      </c>
      <c r="G3" s="53">
        <v>2023</v>
      </c>
      <c r="H3" s="53">
        <v>2024</v>
      </c>
      <c r="I3" s="53">
        <v>2025</v>
      </c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>
      <c r="A6" s="3" t="s">
        <v>7</v>
      </c>
      <c r="B6" s="21" t="s">
        <v>10</v>
      </c>
      <c r="C6" s="75"/>
      <c r="D6" s="75"/>
      <c r="E6" s="75"/>
      <c r="F6" s="75"/>
      <c r="G6" s="75"/>
      <c r="H6" s="75"/>
      <c r="I6" s="75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s="13" customFormat="1">
      <c r="A8" s="45" t="s">
        <v>108</v>
      </c>
      <c r="B8" s="46" t="s">
        <v>27</v>
      </c>
      <c r="C8" s="76"/>
      <c r="D8" s="76"/>
      <c r="E8" s="76"/>
      <c r="F8" s="76"/>
      <c r="G8" s="76"/>
      <c r="H8" s="76"/>
      <c r="I8" s="76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3" customFormat="1">
      <c r="A9" s="45" t="s">
        <v>109</v>
      </c>
      <c r="B9" s="46" t="s">
        <v>28</v>
      </c>
      <c r="C9" s="76"/>
      <c r="D9" s="76"/>
      <c r="E9" s="76"/>
      <c r="F9" s="76"/>
      <c r="G9" s="76"/>
      <c r="H9" s="76"/>
      <c r="I9" s="76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13" customFormat="1">
      <c r="A10" s="45" t="s">
        <v>110</v>
      </c>
      <c r="B10" s="46" t="s">
        <v>29</v>
      </c>
      <c r="C10" s="76"/>
      <c r="D10" s="76"/>
      <c r="E10" s="76"/>
      <c r="F10" s="76"/>
      <c r="G10" s="76"/>
      <c r="H10" s="76"/>
      <c r="I10" s="76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13" customFormat="1">
      <c r="A11" s="45" t="s">
        <v>111</v>
      </c>
      <c r="B11" s="46" t="s">
        <v>30</v>
      </c>
      <c r="C11" s="76"/>
      <c r="D11" s="76"/>
      <c r="E11" s="76"/>
      <c r="F11" s="76"/>
      <c r="G11" s="76"/>
      <c r="H11" s="76"/>
      <c r="I11" s="76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13" customFormat="1">
      <c r="A12" s="45" t="s">
        <v>112</v>
      </c>
      <c r="B12" s="46" t="s">
        <v>159</v>
      </c>
      <c r="C12" s="76"/>
      <c r="D12" s="76"/>
      <c r="E12" s="76"/>
      <c r="F12" s="76"/>
      <c r="G12" s="76"/>
      <c r="H12" s="76"/>
      <c r="I12" s="76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>
      <c r="A13" s="3" t="s">
        <v>6</v>
      </c>
      <c r="B13" s="21" t="s">
        <v>113</v>
      </c>
      <c r="C13" s="75"/>
      <c r="D13" s="75"/>
      <c r="E13" s="75"/>
      <c r="F13" s="75"/>
      <c r="G13" s="75"/>
      <c r="H13" s="75"/>
      <c r="I13" s="75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>
      <c r="A14" s="3" t="s">
        <v>8</v>
      </c>
      <c r="B14" s="21" t="s">
        <v>130</v>
      </c>
      <c r="C14" s="75"/>
      <c r="D14" s="75"/>
      <c r="E14" s="75"/>
      <c r="F14" s="75"/>
      <c r="G14" s="75"/>
      <c r="H14" s="75"/>
      <c r="I14" s="75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>
      <c r="A15" s="3" t="s">
        <v>56</v>
      </c>
      <c r="B15" s="21" t="s">
        <v>114</v>
      </c>
      <c r="C15" s="75"/>
      <c r="D15" s="75"/>
      <c r="E15" s="75"/>
      <c r="F15" s="75"/>
      <c r="G15" s="75"/>
      <c r="H15" s="75"/>
      <c r="I15" s="75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>
      <c r="A17" s="3" t="s">
        <v>7</v>
      </c>
      <c r="B17" s="21" t="s">
        <v>11</v>
      </c>
      <c r="C17" s="75"/>
      <c r="D17" s="75"/>
      <c r="E17" s="75"/>
      <c r="F17" s="75"/>
      <c r="G17" s="75"/>
      <c r="H17" s="75"/>
      <c r="I17" s="75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>
      <c r="A18" s="3" t="s">
        <v>5</v>
      </c>
      <c r="B18" s="21" t="s">
        <v>12</v>
      </c>
      <c r="C18" s="75"/>
      <c r="D18" s="75"/>
      <c r="E18" s="75"/>
      <c r="F18" s="75"/>
      <c r="G18" s="75"/>
      <c r="H18" s="75"/>
      <c r="I18" s="75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>
      <c r="A19" s="3" t="s">
        <v>6</v>
      </c>
      <c r="B19" s="21" t="s">
        <v>160</v>
      </c>
      <c r="C19" s="75"/>
      <c r="D19" s="75"/>
      <c r="E19" s="75"/>
      <c r="F19" s="75"/>
      <c r="G19" s="75"/>
      <c r="H19" s="75"/>
      <c r="I19" s="75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>
      <c r="A20" s="6" t="s">
        <v>8</v>
      </c>
      <c r="B20" s="34" t="s">
        <v>131</v>
      </c>
      <c r="C20" s="75"/>
      <c r="D20" s="75"/>
      <c r="E20" s="75"/>
      <c r="F20" s="75"/>
      <c r="G20" s="75"/>
      <c r="H20" s="75"/>
      <c r="I20" s="75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s="1" customFormat="1">
      <c r="A23" s="5" t="s">
        <v>9</v>
      </c>
      <c r="B23" s="20" t="s">
        <v>21</v>
      </c>
      <c r="C23" s="77"/>
      <c r="D23" s="77"/>
      <c r="E23" s="77"/>
      <c r="F23" s="77"/>
      <c r="G23" s="77"/>
      <c r="H23" s="77"/>
      <c r="I23" s="77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>
      <c r="A25" s="3" t="s">
        <v>7</v>
      </c>
      <c r="B25" s="21" t="s">
        <v>23</v>
      </c>
      <c r="C25" s="75"/>
      <c r="D25" s="75"/>
      <c r="E25" s="75"/>
      <c r="F25" s="75"/>
      <c r="G25" s="75"/>
      <c r="H25" s="75"/>
      <c r="I25" s="75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s="13" customFormat="1">
      <c r="A27" s="6" t="s">
        <v>16</v>
      </c>
      <c r="B27" s="46" t="s">
        <v>139</v>
      </c>
      <c r="C27" s="76"/>
      <c r="D27" s="76"/>
      <c r="E27" s="76"/>
      <c r="F27" s="76"/>
      <c r="G27" s="76"/>
      <c r="H27" s="76"/>
      <c r="I27" s="76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13" customFormat="1">
      <c r="A28" s="6" t="s">
        <v>17</v>
      </c>
      <c r="B28" s="46" t="s">
        <v>140</v>
      </c>
      <c r="C28" s="76"/>
      <c r="D28" s="76"/>
      <c r="E28" s="76"/>
      <c r="F28" s="76"/>
      <c r="G28" s="76"/>
      <c r="H28" s="76"/>
      <c r="I28" s="76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s="13" customFormat="1">
      <c r="A30" s="6" t="s">
        <v>16</v>
      </c>
      <c r="B30" s="46" t="s">
        <v>138</v>
      </c>
      <c r="C30" s="76"/>
      <c r="D30" s="76"/>
      <c r="E30" s="76"/>
      <c r="F30" s="76"/>
      <c r="G30" s="76"/>
      <c r="H30" s="76"/>
      <c r="I30" s="76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13" customFormat="1">
      <c r="A31" s="6" t="s">
        <v>17</v>
      </c>
      <c r="B31" s="46" t="s">
        <v>139</v>
      </c>
      <c r="C31" s="76"/>
      <c r="D31" s="76"/>
      <c r="E31" s="76"/>
      <c r="F31" s="76"/>
      <c r="G31" s="76"/>
      <c r="H31" s="76"/>
      <c r="I31" s="76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s="13" customFormat="1">
      <c r="A32" s="6" t="s">
        <v>18</v>
      </c>
      <c r="B32" s="46" t="s">
        <v>140</v>
      </c>
      <c r="C32" s="76"/>
      <c r="D32" s="76"/>
      <c r="E32" s="76"/>
      <c r="F32" s="76"/>
      <c r="G32" s="76"/>
      <c r="H32" s="76"/>
      <c r="I32" s="76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>
      <c r="A33" s="6" t="s">
        <v>8</v>
      </c>
      <c r="B33" s="21" t="s">
        <v>26</v>
      </c>
      <c r="C33" s="75"/>
      <c r="D33" s="75"/>
      <c r="E33" s="75"/>
      <c r="F33" s="75"/>
      <c r="G33" s="75"/>
      <c r="H33" s="75"/>
      <c r="I33" s="75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1:19">
      <c r="B35" s="50" t="s">
        <v>185</v>
      </c>
    </row>
  </sheetData>
  <sheetProtection algorithmName="SHA-512" hashValue="PmcQrzUQ7vi/fwIawmbJO90t4spN4ICTsg8c227FPSKaZm7R4ENbPgVJe1ol+2aOQVoCOtHLHodrHVu6SiXVhA==" saltValue="iHKRkoLxaqH0vkP12e2b/w==" spinCount="100000" sheet="1" objects="1" scenarios="1" insertColumns="0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5" sqref="C5:I5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1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>
      <c r="A5" s="62"/>
      <c r="B5" s="63" t="s">
        <v>39</v>
      </c>
      <c r="C5" s="53">
        <v>2019</v>
      </c>
      <c r="D5" s="53">
        <v>2020</v>
      </c>
      <c r="E5" s="53">
        <v>2021</v>
      </c>
      <c r="F5" s="53">
        <v>2022</v>
      </c>
      <c r="G5" s="53">
        <v>2023</v>
      </c>
      <c r="H5" s="53">
        <v>2024</v>
      </c>
      <c r="I5" s="53">
        <v>2025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>
      <c r="A6" s="5" t="s">
        <v>7</v>
      </c>
      <c r="B6" s="29" t="s">
        <v>202</v>
      </c>
      <c r="C6" s="4">
        <f>(C7*C8)+(C9*C10)+(C11*C12)+(C13*C14)+(C15*C16)+(C17*C18)+(C19*C20)+(C21*C22)+(C23*C24)+(C25*C26)+(C27*C28)+(C29*C30)+(C31*C32)+(C33*C34)+(C35*C36)+(C37*C38)+(C39*C40)+(C41*C42)+(C43*C44)+(C45*C46)</f>
        <v>0</v>
      </c>
      <c r="D6" s="4">
        <f t="shared" ref="D6:I6" si="0">(D7*D8)+(D9*D10)+(D11*D12)+(D13*D14)+(D15*D16)+(D17*D18)+(D19*D20)+(D21*D22)+(D23*D24)+(D25*D26)+(D27*D28)+(D29*D30)+(D31*D32)+(D33*D34)+(D35*D36)+(D37*D38)+(D39*D40)+(D41*D42)+(D43*D44)+(D45*D46)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>
      <c r="A7" s="64"/>
      <c r="B7" s="65" t="s">
        <v>192</v>
      </c>
      <c r="C7" s="89"/>
      <c r="D7" s="89"/>
      <c r="E7" s="89"/>
      <c r="F7" s="89"/>
      <c r="G7" s="89"/>
      <c r="H7" s="89"/>
      <c r="I7" s="8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>
      <c r="A8" s="64"/>
      <c r="B8" s="65" t="s">
        <v>193</v>
      </c>
      <c r="C8" s="89"/>
      <c r="D8" s="89"/>
      <c r="E8" s="89"/>
      <c r="F8" s="89"/>
      <c r="G8" s="89"/>
      <c r="H8" s="89"/>
      <c r="I8" s="89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>
      <c r="A9" s="64"/>
      <c r="B9" s="65" t="s">
        <v>194</v>
      </c>
      <c r="C9" s="90"/>
      <c r="D9" s="90"/>
      <c r="E9" s="90"/>
      <c r="F9" s="90"/>
      <c r="G9" s="90"/>
      <c r="H9" s="90"/>
      <c r="I9" s="9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>
      <c r="A10" s="64"/>
      <c r="B10" s="65" t="s">
        <v>195</v>
      </c>
      <c r="C10" s="90"/>
      <c r="D10" s="90"/>
      <c r="E10" s="90"/>
      <c r="F10" s="90"/>
      <c r="G10" s="90"/>
      <c r="H10" s="90"/>
      <c r="I10" s="9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>
      <c r="A11" s="64" t="s">
        <v>196</v>
      </c>
      <c r="B11" s="65" t="s">
        <v>197</v>
      </c>
      <c r="C11" s="89"/>
      <c r="D11" s="89"/>
      <c r="E11" s="89"/>
      <c r="F11" s="89"/>
      <c r="G11" s="89"/>
      <c r="H11" s="89"/>
      <c r="I11" s="8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>
      <c r="A12" s="64" t="s">
        <v>196</v>
      </c>
      <c r="B12" s="65" t="s">
        <v>198</v>
      </c>
      <c r="C12" s="89"/>
      <c r="D12" s="89"/>
      <c r="E12" s="89"/>
      <c r="F12" s="89"/>
      <c r="G12" s="89"/>
      <c r="H12" s="89"/>
      <c r="I12" s="8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>
      <c r="A13" s="64"/>
      <c r="B13" s="65" t="s">
        <v>228</v>
      </c>
      <c r="C13" s="89"/>
      <c r="D13" s="89"/>
      <c r="E13" s="89"/>
      <c r="F13" s="89"/>
      <c r="G13" s="89"/>
      <c r="H13" s="89"/>
      <c r="I13" s="8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>
      <c r="A14" s="64"/>
      <c r="B14" s="65" t="s">
        <v>229</v>
      </c>
      <c r="C14" s="89"/>
      <c r="D14" s="89"/>
      <c r="E14" s="89"/>
      <c r="F14" s="89"/>
      <c r="G14" s="89"/>
      <c r="H14" s="89"/>
      <c r="I14" s="8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>
      <c r="A15" s="64"/>
      <c r="B15" s="65" t="s">
        <v>230</v>
      </c>
      <c r="C15" s="89"/>
      <c r="D15" s="89"/>
      <c r="E15" s="89"/>
      <c r="F15" s="89"/>
      <c r="G15" s="89"/>
      <c r="H15" s="89"/>
      <c r="I15" s="8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>
      <c r="A16" s="64"/>
      <c r="B16" s="65" t="s">
        <v>231</v>
      </c>
      <c r="C16" s="89"/>
      <c r="D16" s="89"/>
      <c r="E16" s="89"/>
      <c r="F16" s="89"/>
      <c r="G16" s="89"/>
      <c r="H16" s="89"/>
      <c r="I16" s="8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>
      <c r="A17" s="64"/>
      <c r="B17" s="65" t="s">
        <v>232</v>
      </c>
      <c r="C17" s="89"/>
      <c r="D17" s="89"/>
      <c r="E17" s="89"/>
      <c r="F17" s="89"/>
      <c r="G17" s="89"/>
      <c r="H17" s="89"/>
      <c r="I17" s="8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>
      <c r="A18" s="64"/>
      <c r="B18" s="65" t="s">
        <v>233</v>
      </c>
      <c r="C18" s="89"/>
      <c r="D18" s="89"/>
      <c r="E18" s="89"/>
      <c r="F18" s="89"/>
      <c r="G18" s="89"/>
      <c r="H18" s="89"/>
      <c r="I18" s="8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>
      <c r="A19" s="64"/>
      <c r="B19" s="65" t="s">
        <v>234</v>
      </c>
      <c r="C19" s="89"/>
      <c r="D19" s="89"/>
      <c r="E19" s="89"/>
      <c r="F19" s="89"/>
      <c r="G19" s="89"/>
      <c r="H19" s="89"/>
      <c r="I19" s="8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>
      <c r="A20" s="64"/>
      <c r="B20" s="65" t="s">
        <v>235</v>
      </c>
      <c r="C20" s="89"/>
      <c r="D20" s="89"/>
      <c r="E20" s="89"/>
      <c r="F20" s="89"/>
      <c r="G20" s="89"/>
      <c r="H20" s="89"/>
      <c r="I20" s="8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>
      <c r="A21" s="64"/>
      <c r="B21" s="65" t="s">
        <v>236</v>
      </c>
      <c r="C21" s="89"/>
      <c r="D21" s="89"/>
      <c r="E21" s="89"/>
      <c r="F21" s="89"/>
      <c r="G21" s="89"/>
      <c r="H21" s="89"/>
      <c r="I21" s="8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>
      <c r="A22" s="64"/>
      <c r="B22" s="65" t="s">
        <v>237</v>
      </c>
      <c r="C22" s="89"/>
      <c r="D22" s="89"/>
      <c r="E22" s="89"/>
      <c r="F22" s="89"/>
      <c r="G22" s="89"/>
      <c r="H22" s="89"/>
      <c r="I22" s="8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>
      <c r="A23" s="64"/>
      <c r="B23" s="65" t="s">
        <v>238</v>
      </c>
      <c r="C23" s="89"/>
      <c r="D23" s="89"/>
      <c r="E23" s="89"/>
      <c r="F23" s="89"/>
      <c r="G23" s="89"/>
      <c r="H23" s="89"/>
      <c r="I23" s="8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>
      <c r="A24" s="64"/>
      <c r="B24" s="65" t="s">
        <v>239</v>
      </c>
      <c r="C24" s="89"/>
      <c r="D24" s="89"/>
      <c r="E24" s="89"/>
      <c r="F24" s="89"/>
      <c r="G24" s="89"/>
      <c r="H24" s="89"/>
      <c r="I24" s="8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>
      <c r="A25" s="64"/>
      <c r="B25" s="65" t="s">
        <v>240</v>
      </c>
      <c r="C25" s="89"/>
      <c r="D25" s="89"/>
      <c r="E25" s="89"/>
      <c r="F25" s="89"/>
      <c r="G25" s="89"/>
      <c r="H25" s="89"/>
      <c r="I25" s="8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>
      <c r="A26" s="64"/>
      <c r="B26" s="65" t="s">
        <v>241</v>
      </c>
      <c r="C26" s="89"/>
      <c r="D26" s="89"/>
      <c r="E26" s="89"/>
      <c r="F26" s="89"/>
      <c r="G26" s="89"/>
      <c r="H26" s="89"/>
      <c r="I26" s="8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>
      <c r="A27" s="64"/>
      <c r="B27" s="65" t="s">
        <v>242</v>
      </c>
      <c r="C27" s="89"/>
      <c r="D27" s="89"/>
      <c r="E27" s="89"/>
      <c r="F27" s="89"/>
      <c r="G27" s="89"/>
      <c r="H27" s="89"/>
      <c r="I27" s="8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>
      <c r="A28" s="64"/>
      <c r="B28" s="65" t="s">
        <v>243</v>
      </c>
      <c r="C28" s="89"/>
      <c r="D28" s="89"/>
      <c r="E28" s="89"/>
      <c r="F28" s="89"/>
      <c r="G28" s="89"/>
      <c r="H28" s="89"/>
      <c r="I28" s="8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>
      <c r="A29" s="64"/>
      <c r="B29" s="65" t="s">
        <v>244</v>
      </c>
      <c r="C29" s="89"/>
      <c r="D29" s="89"/>
      <c r="E29" s="89"/>
      <c r="F29" s="89"/>
      <c r="G29" s="89"/>
      <c r="H29" s="89"/>
      <c r="I29" s="8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>
      <c r="A30" s="64"/>
      <c r="B30" s="65" t="s">
        <v>245</v>
      </c>
      <c r="C30" s="89"/>
      <c r="D30" s="89"/>
      <c r="E30" s="89"/>
      <c r="F30" s="89"/>
      <c r="G30" s="89"/>
      <c r="H30" s="89"/>
      <c r="I30" s="8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>
      <c r="A31" s="64"/>
      <c r="B31" s="65" t="s">
        <v>246</v>
      </c>
      <c r="C31" s="89"/>
      <c r="D31" s="89"/>
      <c r="E31" s="89"/>
      <c r="F31" s="89"/>
      <c r="G31" s="89"/>
      <c r="H31" s="89"/>
      <c r="I31" s="8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>
      <c r="A32" s="64"/>
      <c r="B32" s="65" t="s">
        <v>247</v>
      </c>
      <c r="C32" s="89"/>
      <c r="D32" s="89"/>
      <c r="E32" s="89"/>
      <c r="F32" s="89"/>
      <c r="G32" s="89"/>
      <c r="H32" s="89"/>
      <c r="I32" s="8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>
      <c r="A33" s="64"/>
      <c r="B33" s="65" t="s">
        <v>248</v>
      </c>
      <c r="C33" s="89"/>
      <c r="D33" s="89"/>
      <c r="E33" s="89"/>
      <c r="F33" s="89"/>
      <c r="G33" s="89"/>
      <c r="H33" s="89"/>
      <c r="I33" s="89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>
      <c r="A34" s="64"/>
      <c r="B34" s="65" t="s">
        <v>249</v>
      </c>
      <c r="C34" s="89"/>
      <c r="D34" s="89"/>
      <c r="E34" s="89"/>
      <c r="F34" s="89"/>
      <c r="G34" s="89"/>
      <c r="H34" s="89"/>
      <c r="I34" s="8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>
      <c r="A35" s="64"/>
      <c r="B35" s="65" t="s">
        <v>250</v>
      </c>
      <c r="C35" s="89"/>
      <c r="D35" s="89"/>
      <c r="E35" s="89"/>
      <c r="F35" s="89"/>
      <c r="G35" s="89"/>
      <c r="H35" s="89"/>
      <c r="I35" s="89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>
      <c r="A36" s="64"/>
      <c r="B36" s="65" t="s">
        <v>251</v>
      </c>
      <c r="C36" s="89"/>
      <c r="D36" s="89"/>
      <c r="E36" s="89"/>
      <c r="F36" s="89"/>
      <c r="G36" s="89"/>
      <c r="H36" s="89"/>
      <c r="I36" s="89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>
      <c r="A37" s="64"/>
      <c r="B37" s="65" t="s">
        <v>252</v>
      </c>
      <c r="C37" s="89"/>
      <c r="D37" s="89"/>
      <c r="E37" s="89"/>
      <c r="F37" s="89"/>
      <c r="G37" s="89"/>
      <c r="H37" s="89"/>
      <c r="I37" s="8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>
      <c r="A38" s="64"/>
      <c r="B38" s="65" t="s">
        <v>253</v>
      </c>
      <c r="C38" s="89"/>
      <c r="D38" s="89"/>
      <c r="E38" s="89"/>
      <c r="F38" s="89"/>
      <c r="G38" s="89"/>
      <c r="H38" s="89"/>
      <c r="I38" s="89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>
      <c r="A39" s="64"/>
      <c r="B39" s="65" t="s">
        <v>254</v>
      </c>
      <c r="C39" s="89"/>
      <c r="D39" s="89"/>
      <c r="E39" s="89"/>
      <c r="F39" s="89"/>
      <c r="G39" s="89"/>
      <c r="H39" s="89"/>
      <c r="I39" s="89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spans="1:20">
      <c r="A40" s="64"/>
      <c r="B40" s="65" t="s">
        <v>255</v>
      </c>
      <c r="C40" s="89"/>
      <c r="D40" s="89"/>
      <c r="E40" s="89"/>
      <c r="F40" s="89"/>
      <c r="G40" s="89"/>
      <c r="H40" s="89"/>
      <c r="I40" s="8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>
      <c r="A41" s="64"/>
      <c r="B41" s="65" t="s">
        <v>256</v>
      </c>
      <c r="C41" s="89"/>
      <c r="D41" s="89"/>
      <c r="E41" s="89"/>
      <c r="F41" s="89"/>
      <c r="G41" s="89"/>
      <c r="H41" s="89"/>
      <c r="I41" s="89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>
      <c r="A42" s="64"/>
      <c r="B42" s="65" t="s">
        <v>257</v>
      </c>
      <c r="C42" s="89"/>
      <c r="D42" s="89"/>
      <c r="E42" s="89"/>
      <c r="F42" s="89"/>
      <c r="G42" s="89"/>
      <c r="H42" s="89"/>
      <c r="I42" s="89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>
      <c r="A43" s="64"/>
      <c r="B43" s="65" t="s">
        <v>258</v>
      </c>
      <c r="C43" s="89"/>
      <c r="D43" s="89"/>
      <c r="E43" s="89"/>
      <c r="F43" s="89"/>
      <c r="G43" s="89"/>
      <c r="H43" s="89"/>
      <c r="I43" s="89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0">
      <c r="A44" s="64"/>
      <c r="B44" s="65" t="s">
        <v>259</v>
      </c>
      <c r="C44" s="89"/>
      <c r="D44" s="89"/>
      <c r="E44" s="89"/>
      <c r="F44" s="89"/>
      <c r="G44" s="89"/>
      <c r="H44" s="89"/>
      <c r="I44" s="89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0">
      <c r="A45" s="64"/>
      <c r="B45" s="65" t="s">
        <v>260</v>
      </c>
      <c r="C45" s="89"/>
      <c r="D45" s="89"/>
      <c r="E45" s="89"/>
      <c r="F45" s="89"/>
      <c r="G45" s="89"/>
      <c r="H45" s="89"/>
      <c r="I45" s="89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0">
      <c r="A46" s="64"/>
      <c r="B46" s="65" t="s">
        <v>261</v>
      </c>
      <c r="C46" s="89"/>
      <c r="D46" s="89"/>
      <c r="E46" s="89"/>
      <c r="F46" s="89"/>
      <c r="G46" s="89"/>
      <c r="H46" s="89"/>
      <c r="I46" s="8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0">
      <c r="A47" s="5" t="s">
        <v>8</v>
      </c>
      <c r="B47" s="28" t="s">
        <v>118</v>
      </c>
      <c r="C47" s="84"/>
      <c r="D47" s="84"/>
      <c r="E47" s="84"/>
      <c r="F47" s="84"/>
      <c r="G47" s="84"/>
      <c r="H47" s="84"/>
      <c r="I47" s="84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0">
      <c r="B48" s="50" t="s">
        <v>226</v>
      </c>
    </row>
    <row r="49" spans="2:2">
      <c r="B49" s="50" t="s">
        <v>225</v>
      </c>
    </row>
  </sheetData>
  <sheetProtection algorithmName="SHA-512" hashValue="4m8s2Bg0tFf5JTJpZF5TcPgP/OrsXIYfcj5IbfcHo6nJfjVv/tS0y6SijmdeGCTpHW8ebnl/oNRk59OEWV7EbA==" saltValue="ja4x5UfyWc4Lq1R25yfrKg==" spinCount="10000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D11" sqref="D11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7" t="s">
        <v>215</v>
      </c>
      <c r="C1" s="68"/>
      <c r="D1" s="68"/>
      <c r="E1" s="68"/>
      <c r="F1" s="68"/>
      <c r="G1" s="68"/>
      <c r="H1" s="68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53">
        <v>2019</v>
      </c>
      <c r="D3" s="53">
        <v>2020</v>
      </c>
      <c r="E3" s="53">
        <v>2021</v>
      </c>
      <c r="F3" s="53">
        <v>2022</v>
      </c>
      <c r="G3" s="53">
        <v>2023</v>
      </c>
      <c r="H3" s="53">
        <v>2024</v>
      </c>
      <c r="I3" s="53">
        <v>2025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6" t="s">
        <v>7</v>
      </c>
      <c r="B5" s="65" t="s">
        <v>115</v>
      </c>
      <c r="C5" s="72">
        <f>'E. Założenia RZS projekt'!C6</f>
        <v>0</v>
      </c>
      <c r="D5" s="72">
        <f>'E. Założenia RZS projekt'!D6</f>
        <v>0</v>
      </c>
      <c r="E5" s="72">
        <f>'E. Założenia RZS projekt'!E6</f>
        <v>0</v>
      </c>
      <c r="F5" s="72">
        <f>'E. Założenia RZS projekt'!F6</f>
        <v>0</v>
      </c>
      <c r="G5" s="72">
        <f>'E. Założenia RZS projekt'!G6</f>
        <v>0</v>
      </c>
      <c r="H5" s="72">
        <f>'E. Założenia RZS projekt'!H6</f>
        <v>0</v>
      </c>
      <c r="I5" s="72">
        <f>'E. Założenia RZS projekt'!I6</f>
        <v>0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6" t="s">
        <v>5</v>
      </c>
      <c r="B6" s="30" t="s">
        <v>116</v>
      </c>
      <c r="C6" s="83"/>
      <c r="D6" s="83"/>
      <c r="E6" s="83"/>
      <c r="F6" s="83"/>
      <c r="G6" s="83"/>
      <c r="H6" s="83"/>
      <c r="I6" s="83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6" t="s">
        <v>6</v>
      </c>
      <c r="B7" s="30" t="s">
        <v>117</v>
      </c>
      <c r="C7" s="83"/>
      <c r="D7" s="83"/>
      <c r="E7" s="83"/>
      <c r="F7" s="83"/>
      <c r="G7" s="83"/>
      <c r="H7" s="83"/>
      <c r="I7" s="8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6" t="s">
        <v>8</v>
      </c>
      <c r="B8" s="65" t="s">
        <v>118</v>
      </c>
      <c r="C8" s="72">
        <f>'E. Założenia RZS projekt'!C47</f>
        <v>0</v>
      </c>
      <c r="D8" s="72">
        <f>'E. Założenia RZS projekt'!D47</f>
        <v>0</v>
      </c>
      <c r="E8" s="72">
        <f>'E. Założenia RZS projekt'!E47</f>
        <v>0</v>
      </c>
      <c r="F8" s="72">
        <f>'E. Założenia RZS projekt'!F47</f>
        <v>0</v>
      </c>
      <c r="G8" s="72">
        <f>'E. Założenia RZS projekt'!G47</f>
        <v>0</v>
      </c>
      <c r="H8" s="72">
        <f>'E. Założenia RZS projekt'!H47</f>
        <v>0</v>
      </c>
      <c r="I8" s="72">
        <f>'E. Założenia RZS projekt'!I47</f>
        <v>0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s="13" customFormat="1">
      <c r="A10" s="6" t="s">
        <v>7</v>
      </c>
      <c r="B10" s="30" t="s">
        <v>61</v>
      </c>
      <c r="C10" s="83"/>
      <c r="D10" s="83"/>
      <c r="E10" s="83"/>
      <c r="F10" s="83"/>
      <c r="G10" s="83"/>
      <c r="H10" s="83"/>
      <c r="I10" s="8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5</v>
      </c>
      <c r="B11" s="30" t="s">
        <v>62</v>
      </c>
      <c r="C11" s="83"/>
      <c r="D11" s="83"/>
      <c r="E11" s="83"/>
      <c r="F11" s="83"/>
      <c r="G11" s="83"/>
      <c r="H11" s="83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6" t="s">
        <v>6</v>
      </c>
      <c r="B12" s="30" t="s">
        <v>63</v>
      </c>
      <c r="C12" s="83"/>
      <c r="D12" s="83"/>
      <c r="E12" s="83"/>
      <c r="F12" s="83"/>
      <c r="G12" s="83"/>
      <c r="H12" s="83"/>
      <c r="I12" s="8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s="13" customFormat="1">
      <c r="A13" s="6" t="s">
        <v>8</v>
      </c>
      <c r="B13" s="30" t="s">
        <v>119</v>
      </c>
      <c r="C13" s="83"/>
      <c r="D13" s="83"/>
      <c r="E13" s="83"/>
      <c r="F13" s="83"/>
      <c r="G13" s="83"/>
      <c r="H13" s="83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6" t="s">
        <v>56</v>
      </c>
      <c r="B14" s="30" t="s">
        <v>64</v>
      </c>
      <c r="C14" s="83"/>
      <c r="D14" s="83"/>
      <c r="E14" s="83"/>
      <c r="F14" s="83"/>
      <c r="G14" s="83"/>
      <c r="H14" s="83"/>
      <c r="I14" s="8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s="1" customFormat="1">
      <c r="A15" s="6" t="s">
        <v>57</v>
      </c>
      <c r="B15" s="30" t="s">
        <v>65</v>
      </c>
      <c r="C15" s="83"/>
      <c r="D15" s="83"/>
      <c r="E15" s="83"/>
      <c r="F15" s="83"/>
      <c r="G15" s="83"/>
      <c r="H15" s="83"/>
      <c r="I15" s="83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6" t="s">
        <v>58</v>
      </c>
      <c r="B16" s="30" t="s">
        <v>66</v>
      </c>
      <c r="C16" s="83"/>
      <c r="D16" s="83"/>
      <c r="E16" s="83"/>
      <c r="F16" s="83"/>
      <c r="G16" s="83"/>
      <c r="H16" s="83"/>
      <c r="I16" s="83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1:21">
      <c r="A17" s="6" t="s">
        <v>59</v>
      </c>
      <c r="B17" s="30" t="s">
        <v>67</v>
      </c>
      <c r="C17" s="83"/>
      <c r="D17" s="83"/>
      <c r="E17" s="83"/>
      <c r="F17" s="83"/>
      <c r="G17" s="83"/>
      <c r="H17" s="83"/>
      <c r="I17" s="83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7</v>
      </c>
      <c r="B20" s="30" t="s">
        <v>68</v>
      </c>
      <c r="C20" s="83"/>
      <c r="D20" s="83"/>
      <c r="E20" s="83"/>
      <c r="F20" s="83"/>
      <c r="G20" s="83"/>
      <c r="H20" s="83"/>
      <c r="I20" s="83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>
      <c r="A21" s="6" t="s">
        <v>5</v>
      </c>
      <c r="B21" s="30" t="s">
        <v>69</v>
      </c>
      <c r="C21" s="83"/>
      <c r="D21" s="83"/>
      <c r="E21" s="83"/>
      <c r="F21" s="83"/>
      <c r="G21" s="83"/>
      <c r="H21" s="83"/>
      <c r="I21" s="83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21" s="1" customFormat="1">
      <c r="A22" s="5" t="s">
        <v>45</v>
      </c>
      <c r="B22" s="29" t="s">
        <v>46</v>
      </c>
      <c r="C22" s="84"/>
      <c r="D22" s="84"/>
      <c r="E22" s="84"/>
      <c r="F22" s="84"/>
      <c r="G22" s="84"/>
      <c r="H22" s="84"/>
      <c r="I22" s="84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48</v>
      </c>
      <c r="B24" s="29" t="s">
        <v>55</v>
      </c>
      <c r="C24" s="84"/>
      <c r="D24" s="84"/>
      <c r="E24" s="84"/>
      <c r="F24" s="84"/>
      <c r="G24" s="84"/>
      <c r="H24" s="84"/>
      <c r="I24" s="84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1" customFormat="1">
      <c r="A25" s="5" t="s">
        <v>49</v>
      </c>
      <c r="B25" s="29" t="s">
        <v>54</v>
      </c>
      <c r="C25" s="84"/>
      <c r="D25" s="84"/>
      <c r="E25" s="84"/>
      <c r="F25" s="84"/>
      <c r="G25" s="84"/>
      <c r="H25" s="84"/>
      <c r="I25" s="84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s="31" customFormat="1">
      <c r="A27" s="5" t="s">
        <v>50</v>
      </c>
      <c r="B27" s="29" t="s">
        <v>121</v>
      </c>
      <c r="C27" s="85"/>
      <c r="D27" s="85"/>
      <c r="E27" s="85"/>
      <c r="F27" s="85"/>
      <c r="G27" s="85"/>
      <c r="H27" s="85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s="31" customFormat="1">
      <c r="A29" s="5" t="s">
        <v>52</v>
      </c>
      <c r="B29" s="29" t="s">
        <v>53</v>
      </c>
      <c r="C29" s="84"/>
      <c r="D29" s="84"/>
      <c r="E29" s="84"/>
      <c r="F29" s="84"/>
      <c r="G29" s="84"/>
      <c r="H29" s="84"/>
      <c r="I29" s="84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s="31" customFormat="1">
      <c r="A30" s="5" t="s">
        <v>123</v>
      </c>
      <c r="B30" s="29" t="s">
        <v>60</v>
      </c>
      <c r="C30" s="84"/>
      <c r="D30" s="84"/>
      <c r="E30" s="84"/>
      <c r="F30" s="84"/>
      <c r="G30" s="84"/>
      <c r="H30" s="84"/>
      <c r="I30" s="84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j0vQM1GgfiowFUuWWidMtQ36iK5Jrhq9rVx09azrGESWY+eq2igYHDjR1Vc0Y/iN2WAOi9kUgx7ifCc41uE1Cg==" saltValue="pu8gbG+4fPXGfRa2F6DBOA==" spinCount="10000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C3" sqref="C3:I3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7" t="s">
        <v>217</v>
      </c>
      <c r="C1" s="68"/>
      <c r="D1" s="68"/>
      <c r="E1" s="68"/>
      <c r="F1" s="68"/>
      <c r="G1" s="68"/>
      <c r="H1" s="68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33"/>
      <c r="B3" s="26" t="s">
        <v>39</v>
      </c>
      <c r="C3" s="53">
        <v>2019</v>
      </c>
      <c r="D3" s="53">
        <v>2020</v>
      </c>
      <c r="E3" s="53">
        <v>2021</v>
      </c>
      <c r="F3" s="53">
        <v>2022</v>
      </c>
      <c r="G3" s="53">
        <v>2023</v>
      </c>
      <c r="H3" s="53">
        <v>2024</v>
      </c>
      <c r="I3" s="53">
        <v>2025</v>
      </c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s="13" customFormat="1">
      <c r="A5" s="5" t="s">
        <v>7</v>
      </c>
      <c r="B5" s="5" t="s">
        <v>71</v>
      </c>
      <c r="C5" s="87"/>
      <c r="D5" s="73">
        <f>'F. RZS projekt'!D31</f>
        <v>0</v>
      </c>
      <c r="E5" s="73">
        <f>'F. RZS projekt'!E31</f>
        <v>0</v>
      </c>
      <c r="F5" s="73">
        <f>'F. RZS projekt'!F31</f>
        <v>0</v>
      </c>
      <c r="G5" s="73">
        <f>'F. RZS projekt'!G31</f>
        <v>0</v>
      </c>
      <c r="H5" s="73">
        <f>'F. RZS projekt'!H31</f>
        <v>0</v>
      </c>
      <c r="I5" s="73">
        <f>'F. RZS projekt'!I31</f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13" customFormat="1">
      <c r="A7" s="6" t="s">
        <v>16</v>
      </c>
      <c r="B7" s="6" t="s">
        <v>61</v>
      </c>
      <c r="C7" s="87"/>
      <c r="D7" s="73">
        <f>'F. RZS projekt'!D10</f>
        <v>0</v>
      </c>
      <c r="E7" s="73">
        <f>'F. RZS projekt'!E10</f>
        <v>0</v>
      </c>
      <c r="F7" s="73">
        <f>'F. RZS projekt'!F10</f>
        <v>0</v>
      </c>
      <c r="G7" s="73">
        <f>'F. RZS projekt'!G10</f>
        <v>0</v>
      </c>
      <c r="H7" s="73">
        <f>'F. RZS projekt'!H10</f>
        <v>0</v>
      </c>
      <c r="I7" s="73">
        <f>'F. RZS projekt'!I10</f>
        <v>0</v>
      </c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31" customFormat="1">
      <c r="A8" s="6" t="s">
        <v>17</v>
      </c>
      <c r="B8" s="6" t="s">
        <v>72</v>
      </c>
      <c r="C8" s="87"/>
      <c r="D8" s="73">
        <f>'D. Bilans projekt'!C17-'D. Bilans projekt'!D17</f>
        <v>0</v>
      </c>
      <c r="E8" s="73">
        <f>'D. Bilans projekt'!D17-'D. Bilans projekt'!E17</f>
        <v>0</v>
      </c>
      <c r="F8" s="73">
        <f>'D. Bilans projekt'!E17-'D. Bilans projekt'!F17</f>
        <v>0</v>
      </c>
      <c r="G8" s="73">
        <f>'D. Bilans projekt'!F17-'D. Bilans projekt'!G17</f>
        <v>0</v>
      </c>
      <c r="H8" s="73">
        <f>'D. Bilans projekt'!G17-'D. Bilans projekt'!H17</f>
        <v>0</v>
      </c>
      <c r="I8" s="73">
        <f>'D. Bilans projekt'!H17-'D. Bilans projekt'!I17</f>
        <v>0</v>
      </c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s="13" customFormat="1">
      <c r="A9" s="6" t="s">
        <v>18</v>
      </c>
      <c r="B9" s="6" t="s">
        <v>73</v>
      </c>
      <c r="C9" s="87"/>
      <c r="D9" s="73">
        <f>'D. Bilans projekt'!C18-'D. Bilans projekt'!D18</f>
        <v>0</v>
      </c>
      <c r="E9" s="73">
        <f>'D. Bilans projekt'!D18-'D. Bilans projekt'!E18</f>
        <v>0</v>
      </c>
      <c r="F9" s="73">
        <f>'D. Bilans projekt'!E18-'D. Bilans projekt'!F18</f>
        <v>0</v>
      </c>
      <c r="G9" s="73">
        <f>'D. Bilans projekt'!F18-'D. Bilans projekt'!G18</f>
        <v>0</v>
      </c>
      <c r="H9" s="73">
        <f>'D. Bilans projekt'!G18-'D. Bilans projekt'!H18</f>
        <v>0</v>
      </c>
      <c r="I9" s="73">
        <f>'D. Bilans projekt'!H18-'D. Bilans projekt'!I18</f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13" customFormat="1">
      <c r="A10" s="6" t="s">
        <v>19</v>
      </c>
      <c r="B10" s="6" t="s">
        <v>74</v>
      </c>
      <c r="C10" s="87"/>
      <c r="D10" s="73">
        <f>('D. Bilans projekt'!D29-'D. Bilans projekt'!D31)-('D. Bilans projekt'!C29-'D. Bilans projekt'!C31)</f>
        <v>0</v>
      </c>
      <c r="E10" s="73">
        <f>('D. Bilans projekt'!E29-'D. Bilans projekt'!E31)-('D. Bilans projekt'!D29-'D. Bilans projekt'!D31)</f>
        <v>0</v>
      </c>
      <c r="F10" s="73">
        <f>('D. Bilans projekt'!F29-'D. Bilans projekt'!F31)-('D. Bilans projekt'!E29-'D. Bilans projekt'!E31)</f>
        <v>0</v>
      </c>
      <c r="G10" s="73">
        <f>('D. Bilans projekt'!G29-'D. Bilans projekt'!G31)-('D. Bilans projekt'!F29-'D. Bilans projekt'!F31)</f>
        <v>0</v>
      </c>
      <c r="H10" s="73">
        <f>('D. Bilans projekt'!H29-'D. Bilans projekt'!H31)-('D. Bilans projekt'!G29-'D. Bilans projekt'!G31)</f>
        <v>0</v>
      </c>
      <c r="I10" s="73">
        <f>('D. Bilans projekt'!I29-'D. Bilans projekt'!I31)-('D. Bilans projekt'!H29-'D. Bilans projekt'!H31)</f>
        <v>0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13" customFormat="1">
      <c r="A11" s="6" t="s">
        <v>20</v>
      </c>
      <c r="B11" s="6" t="s">
        <v>75</v>
      </c>
      <c r="C11" s="87"/>
      <c r="D11" s="87"/>
      <c r="E11" s="87"/>
      <c r="F11" s="87"/>
      <c r="G11" s="87"/>
      <c r="H11" s="87"/>
      <c r="I11" s="87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s="31" customFormat="1">
      <c r="A15" s="45" t="s">
        <v>16</v>
      </c>
      <c r="B15" s="45" t="s">
        <v>153</v>
      </c>
      <c r="C15" s="87"/>
      <c r="D15" s="87"/>
      <c r="E15" s="87"/>
      <c r="F15" s="87"/>
      <c r="G15" s="87"/>
      <c r="H15" s="87"/>
      <c r="I15" s="87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s="31" customFormat="1">
      <c r="A16" s="45" t="s">
        <v>17</v>
      </c>
      <c r="B16" s="45" t="s">
        <v>145</v>
      </c>
      <c r="C16" s="87"/>
      <c r="D16" s="87"/>
      <c r="E16" s="87"/>
      <c r="F16" s="87"/>
      <c r="G16" s="87"/>
      <c r="H16" s="87"/>
      <c r="I16" s="87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s="13" customFormat="1">
      <c r="A18" s="45" t="s">
        <v>16</v>
      </c>
      <c r="B18" s="45" t="s">
        <v>157</v>
      </c>
      <c r="C18" s="87"/>
      <c r="D18" s="87"/>
      <c r="E18" s="87"/>
      <c r="F18" s="87"/>
      <c r="G18" s="87"/>
      <c r="H18" s="87"/>
      <c r="I18" s="87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s="13" customFormat="1">
      <c r="A19" s="45" t="s">
        <v>17</v>
      </c>
      <c r="B19" s="45" t="s">
        <v>145</v>
      </c>
      <c r="C19" s="87"/>
      <c r="D19" s="87"/>
      <c r="E19" s="87"/>
      <c r="F19" s="87"/>
      <c r="G19" s="87"/>
      <c r="H19" s="87"/>
      <c r="I19" s="87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s="13" customFormat="1">
      <c r="A23" s="45" t="s">
        <v>16</v>
      </c>
      <c r="B23" s="45" t="s">
        <v>141</v>
      </c>
      <c r="C23" s="87"/>
      <c r="D23" s="87"/>
      <c r="E23" s="87"/>
      <c r="F23" s="87"/>
      <c r="G23" s="87"/>
      <c r="H23" s="87"/>
      <c r="I23" s="87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3" customFormat="1">
      <c r="A24" s="45" t="s">
        <v>17</v>
      </c>
      <c r="B24" s="45" t="s">
        <v>142</v>
      </c>
      <c r="C24" s="87"/>
      <c r="D24" s="87"/>
      <c r="E24" s="87"/>
      <c r="F24" s="87"/>
      <c r="G24" s="87"/>
      <c r="H24" s="87"/>
      <c r="I24" s="87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s="13" customFormat="1">
      <c r="A25" s="45" t="s">
        <v>18</v>
      </c>
      <c r="B25" s="45" t="s">
        <v>144</v>
      </c>
      <c r="C25" s="87"/>
      <c r="D25" s="87"/>
      <c r="E25" s="87"/>
      <c r="F25" s="87"/>
      <c r="G25" s="87"/>
      <c r="H25" s="87"/>
      <c r="I25" s="87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s="13" customFormat="1">
      <c r="A26" s="45" t="s">
        <v>19</v>
      </c>
      <c r="B26" s="45" t="s">
        <v>145</v>
      </c>
      <c r="C26" s="87"/>
      <c r="D26" s="87"/>
      <c r="E26" s="87"/>
      <c r="F26" s="87"/>
      <c r="G26" s="87"/>
      <c r="H26" s="87"/>
      <c r="I26" s="87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13" customFormat="1">
      <c r="A28" s="45" t="s">
        <v>16</v>
      </c>
      <c r="B28" s="45" t="s">
        <v>156</v>
      </c>
      <c r="C28" s="87"/>
      <c r="D28" s="87"/>
      <c r="E28" s="87"/>
      <c r="F28" s="87"/>
      <c r="G28" s="87"/>
      <c r="H28" s="87"/>
      <c r="I28" s="87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s="13" customFormat="1">
      <c r="A29" s="45" t="s">
        <v>17</v>
      </c>
      <c r="B29" s="45" t="s">
        <v>143</v>
      </c>
      <c r="C29" s="87"/>
      <c r="D29" s="87"/>
      <c r="E29" s="87"/>
      <c r="F29" s="87"/>
      <c r="G29" s="87"/>
      <c r="H29" s="87"/>
      <c r="I29" s="87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s="13" customFormat="1">
      <c r="A30" s="45" t="s">
        <v>18</v>
      </c>
      <c r="B30" s="45" t="s">
        <v>145</v>
      </c>
      <c r="C30" s="87"/>
      <c r="D30" s="87"/>
      <c r="E30" s="87"/>
      <c r="F30" s="87"/>
      <c r="G30" s="87"/>
      <c r="H30" s="87"/>
      <c r="I30" s="87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s="31" customFormat="1">
      <c r="A33" s="5" t="s">
        <v>45</v>
      </c>
      <c r="B33" s="5" t="s">
        <v>161</v>
      </c>
      <c r="C33" s="78"/>
      <c r="D33" s="74">
        <f>D32</f>
        <v>0</v>
      </c>
      <c r="E33" s="74">
        <f t="shared" ref="E33:I33" si="9">E32</f>
        <v>0</v>
      </c>
      <c r="F33" s="74">
        <f t="shared" si="9"/>
        <v>0</v>
      </c>
      <c r="G33" s="74">
        <f t="shared" si="9"/>
        <v>0</v>
      </c>
      <c r="H33" s="74">
        <f t="shared" si="9"/>
        <v>0</v>
      </c>
      <c r="I33" s="74">
        <f t="shared" si="9"/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s="31" customFormat="1">
      <c r="A34" s="5" t="s">
        <v>47</v>
      </c>
      <c r="B34" s="5" t="s">
        <v>128</v>
      </c>
      <c r="C34" s="78"/>
      <c r="D34" s="74">
        <f>C35</f>
        <v>0</v>
      </c>
      <c r="E34" s="74">
        <f>D35</f>
        <v>0</v>
      </c>
      <c r="F34" s="74">
        <f>E35</f>
        <v>0</v>
      </c>
      <c r="G34" s="74">
        <f>F35</f>
        <v>0</v>
      </c>
      <c r="H34" s="74">
        <f t="shared" ref="H34:I34" si="10">G35</f>
        <v>0</v>
      </c>
      <c r="I34" s="74">
        <f t="shared" si="10"/>
        <v>0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0FgCQ2teHHua1Jel6IATYnvj5eWKF9T6UJv2N2x/ptjM2VcTEUw28Jsjst00uYeYPuZiao/f6+e9AptmxIVF0Q==" saltValue="KK3cOywErQCOX5aHQeNDgQ==" spinCount="10000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F16" sqref="F16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7" t="s">
        <v>219</v>
      </c>
      <c r="C1" s="68"/>
      <c r="D1" s="68"/>
      <c r="E1" s="68"/>
      <c r="F1" s="68"/>
      <c r="G1" s="68"/>
      <c r="H1" s="68"/>
      <c r="I1" s="68"/>
      <c r="J1" s="68"/>
      <c r="K1" s="68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8"/>
      <c r="B3" s="26" t="s">
        <v>39</v>
      </c>
      <c r="C3" s="60">
        <v>2017</v>
      </c>
      <c r="D3" s="53">
        <v>2018</v>
      </c>
      <c r="E3" s="78">
        <f>'A. Bilans bez projektu'!E3</f>
        <v>0</v>
      </c>
      <c r="F3" s="53">
        <v>2019</v>
      </c>
      <c r="G3" s="53">
        <v>2020</v>
      </c>
      <c r="H3" s="53">
        <v>2021</v>
      </c>
      <c r="I3" s="53">
        <v>2022</v>
      </c>
      <c r="J3" s="53">
        <v>2023</v>
      </c>
      <c r="K3" s="53">
        <v>2024</v>
      </c>
      <c r="L3" s="53">
        <v>2025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0"/>
      <c r="N4" s="80"/>
      <c r="O4" s="80"/>
      <c r="P4" s="80"/>
      <c r="Q4" s="80"/>
      <c r="R4" s="80"/>
      <c r="S4" s="80"/>
      <c r="T4" s="80"/>
      <c r="U4" s="80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2"/>
      <c r="N8" s="82"/>
      <c r="O8" s="82"/>
      <c r="P8" s="82"/>
      <c r="Q8" s="82"/>
      <c r="R8" s="82"/>
      <c r="S8" s="82"/>
      <c r="T8" s="82"/>
      <c r="U8" s="82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0"/>
      <c r="N13" s="80"/>
      <c r="O13" s="80"/>
      <c r="P13" s="80"/>
      <c r="Q13" s="80"/>
      <c r="R13" s="80"/>
      <c r="S13" s="80"/>
      <c r="T13" s="80"/>
      <c r="U13" s="80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0"/>
      <c r="N17" s="80"/>
      <c r="O17" s="80"/>
      <c r="P17" s="80"/>
      <c r="Q17" s="80"/>
      <c r="R17" s="80"/>
      <c r="S17" s="80"/>
      <c r="T17" s="80"/>
      <c r="U17" s="80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0"/>
      <c r="N18" s="80"/>
      <c r="O18" s="80"/>
      <c r="P18" s="80"/>
      <c r="Q18" s="80"/>
      <c r="R18" s="80"/>
      <c r="S18" s="80"/>
      <c r="T18" s="80"/>
      <c r="U18" s="80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0"/>
      <c r="N19" s="80"/>
      <c r="O19" s="80"/>
      <c r="P19" s="80"/>
      <c r="Q19" s="80"/>
      <c r="R19" s="80"/>
      <c r="S19" s="80"/>
      <c r="T19" s="80"/>
      <c r="U19" s="80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0"/>
      <c r="N20" s="80"/>
      <c r="O20" s="80"/>
      <c r="P20" s="80"/>
      <c r="Q20" s="80"/>
      <c r="R20" s="80"/>
      <c r="S20" s="80"/>
      <c r="T20" s="80"/>
      <c r="U20" s="80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0"/>
      <c r="N25" s="80"/>
      <c r="O25" s="80"/>
      <c r="P25" s="80"/>
      <c r="Q25" s="80"/>
      <c r="R25" s="80"/>
      <c r="S25" s="80"/>
      <c r="T25" s="80"/>
      <c r="U25" s="80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2"/>
      <c r="N28" s="82"/>
      <c r="O28" s="82"/>
      <c r="P28" s="82"/>
      <c r="Q28" s="82"/>
      <c r="R28" s="82"/>
      <c r="S28" s="82"/>
      <c r="T28" s="82"/>
      <c r="U28" s="82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0"/>
      <c r="N29" s="80"/>
      <c r="O29" s="80"/>
      <c r="P29" s="80"/>
      <c r="Q29" s="80"/>
      <c r="R29" s="80"/>
      <c r="S29" s="80"/>
      <c r="T29" s="80"/>
      <c r="U29" s="80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2"/>
      <c r="N30" s="82"/>
      <c r="O30" s="82"/>
      <c r="P30" s="82"/>
      <c r="Q30" s="82"/>
      <c r="R30" s="82"/>
      <c r="S30" s="82"/>
      <c r="T30" s="82"/>
      <c r="U30" s="82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2"/>
      <c r="N32" s="82"/>
      <c r="O32" s="82"/>
      <c r="P32" s="82"/>
      <c r="Q32" s="82"/>
      <c r="R32" s="82"/>
      <c r="S32" s="82"/>
      <c r="T32" s="82"/>
      <c r="U32" s="82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0"/>
      <c r="N33" s="80"/>
      <c r="O33" s="80"/>
      <c r="P33" s="80"/>
      <c r="Q33" s="80"/>
      <c r="R33" s="80"/>
      <c r="S33" s="80"/>
      <c r="T33" s="80"/>
      <c r="U33" s="80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B35" s="50" t="s">
        <v>185</v>
      </c>
    </row>
  </sheetData>
  <sheetProtection algorithmName="SHA-512" hashValue="svZiGBLr5h6yPw5tYfx0DyPdl4DM5zn1zFQLiEC51D15XYtiNCFzwNFYL8PShs5PpZOVmlF9EDnAPodC9SAPCg==" saltValue="XPUiYGxatwP0ZKTDF0fRyg==" spinCount="10000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F5" sqref="F5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7" t="s">
        <v>220</v>
      </c>
      <c r="C1" s="68"/>
      <c r="D1" s="68"/>
      <c r="E1" s="68"/>
      <c r="F1" s="68"/>
      <c r="G1" s="68"/>
      <c r="H1" s="68"/>
      <c r="I1" s="68"/>
      <c r="J1" s="68"/>
      <c r="K1" s="68"/>
      <c r="M1" s="81"/>
      <c r="N1" s="81"/>
      <c r="O1" s="81"/>
      <c r="P1" s="81"/>
      <c r="Q1" s="81"/>
      <c r="R1" s="81"/>
      <c r="S1" s="81"/>
      <c r="T1" s="81"/>
      <c r="U1" s="81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60">
        <v>2017</v>
      </c>
      <c r="D3" s="53">
        <v>2018</v>
      </c>
      <c r="E3" s="78">
        <f>'A. Bilans bez projektu'!E3</f>
        <v>0</v>
      </c>
      <c r="F3" s="53">
        <v>2019</v>
      </c>
      <c r="G3" s="53">
        <v>2020</v>
      </c>
      <c r="H3" s="53">
        <v>2021</v>
      </c>
      <c r="I3" s="53">
        <v>2022</v>
      </c>
      <c r="J3" s="53">
        <v>2023</v>
      </c>
      <c r="K3" s="53">
        <v>2024</v>
      </c>
      <c r="L3" s="53">
        <v>2025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0"/>
      <c r="N8" s="80"/>
      <c r="O8" s="80"/>
      <c r="P8" s="80"/>
      <c r="Q8" s="80"/>
      <c r="R8" s="80"/>
      <c r="S8" s="80"/>
      <c r="T8" s="80"/>
      <c r="U8" s="80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1"/>
      <c r="N9" s="81"/>
      <c r="O9" s="81"/>
      <c r="P9" s="81"/>
      <c r="Q9" s="81"/>
      <c r="R9" s="81"/>
      <c r="S9" s="81"/>
      <c r="T9" s="81"/>
      <c r="U9" s="81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2"/>
      <c r="N12" s="82"/>
      <c r="O12" s="82"/>
      <c r="P12" s="82"/>
      <c r="Q12" s="82"/>
      <c r="R12" s="82"/>
      <c r="S12" s="82"/>
      <c r="T12" s="82"/>
      <c r="U12" s="82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0"/>
      <c r="N16" s="80"/>
      <c r="O16" s="80"/>
      <c r="P16" s="80"/>
      <c r="Q16" s="80"/>
      <c r="R16" s="80"/>
      <c r="S16" s="80"/>
      <c r="T16" s="80"/>
      <c r="U16" s="80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0"/>
      <c r="N17" s="80"/>
      <c r="O17" s="80"/>
      <c r="P17" s="80"/>
      <c r="Q17" s="80"/>
      <c r="R17" s="80"/>
      <c r="S17" s="80"/>
      <c r="T17" s="80"/>
      <c r="U17" s="80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0"/>
      <c r="N20" s="80"/>
      <c r="O20" s="80"/>
      <c r="P20" s="80"/>
      <c r="Q20" s="80"/>
      <c r="R20" s="80"/>
      <c r="S20" s="80"/>
      <c r="T20" s="80"/>
      <c r="U20" s="80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0"/>
      <c r="N21" s="80"/>
      <c r="O21" s="80"/>
      <c r="P21" s="80"/>
      <c r="Q21" s="80"/>
      <c r="R21" s="80"/>
      <c r="S21" s="80"/>
      <c r="T21" s="80"/>
      <c r="U21" s="80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6"/>
      <c r="N26" s="86"/>
      <c r="O26" s="86"/>
      <c r="P26" s="86"/>
      <c r="Q26" s="86"/>
      <c r="R26" s="86"/>
      <c r="S26" s="86"/>
      <c r="T26" s="86"/>
      <c r="U26" s="86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6"/>
      <c r="N27" s="86"/>
      <c r="O27" s="86"/>
      <c r="P27" s="86"/>
      <c r="Q27" s="86"/>
      <c r="R27" s="86"/>
      <c r="S27" s="86"/>
      <c r="T27" s="86"/>
      <c r="U27" s="86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6"/>
      <c r="N28" s="86"/>
      <c r="O28" s="86"/>
      <c r="P28" s="86"/>
      <c r="Q28" s="86"/>
      <c r="R28" s="86"/>
      <c r="S28" s="86"/>
      <c r="T28" s="86"/>
      <c r="U28" s="86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6"/>
      <c r="N29" s="86"/>
      <c r="O29" s="86"/>
      <c r="P29" s="86"/>
      <c r="Q29" s="86"/>
      <c r="R29" s="86"/>
      <c r="S29" s="86"/>
      <c r="T29" s="86"/>
      <c r="U29" s="86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6"/>
      <c r="N30" s="86"/>
      <c r="O30" s="86"/>
      <c r="P30" s="86"/>
      <c r="Q30" s="86"/>
      <c r="R30" s="86"/>
      <c r="S30" s="86"/>
      <c r="T30" s="86"/>
      <c r="U30" s="86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cO/4qyS7jxiu8z0DHss4aLQwiPDFOjQHZ5ARflujJsfwJ4XB9vhL6j1f2XQIAOWF3AzulEhzYUeP7BoOZ+9SpQ==" saltValue="3c5yesVZXbEAfQf9g2xCMw==" spinCount="10000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Góra Adam</dc:creator>
  <cp:lastModifiedBy>a</cp:lastModifiedBy>
  <cp:lastPrinted>2015-06-16T09:31:40Z</cp:lastPrinted>
  <dcterms:created xsi:type="dcterms:W3CDTF">2007-12-15T15:21:14Z</dcterms:created>
  <dcterms:modified xsi:type="dcterms:W3CDTF">2019-01-28T12:57:30Z</dcterms:modified>
</cp:coreProperties>
</file>