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edyta_gniazdowska\AppData\Local\Microsoft\Windows\INetCache\Content.Outlook\S1QIQAZW\"/>
    </mc:Choice>
  </mc:AlternateContent>
  <bookViews>
    <workbookView xWindow="0" yWindow="0" windowWidth="28800" windowHeight="12435" activeTab="1"/>
  </bookViews>
  <sheets>
    <sheet name="Budżet" sheetId="3" r:id="rId1"/>
    <sheet name="Harmonogram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B6" i="4" l="1"/>
  <c r="J6" i="3" l="1"/>
  <c r="L6" i="3"/>
  <c r="J7" i="3"/>
  <c r="L8" i="3"/>
  <c r="J9" i="3"/>
  <c r="L9" i="3" s="1"/>
  <c r="J10" i="3"/>
  <c r="L10" i="3" s="1"/>
  <c r="J11" i="3"/>
  <c r="L11" i="3"/>
  <c r="J12" i="3"/>
  <c r="L12" i="3" s="1"/>
  <c r="J13" i="3"/>
  <c r="L13" i="3" s="1"/>
  <c r="J14" i="3"/>
  <c r="L14" i="3" s="1"/>
  <c r="J15" i="3"/>
  <c r="L15" i="3" s="1"/>
  <c r="J16" i="3"/>
  <c r="L16" i="3" s="1"/>
  <c r="J17" i="3"/>
  <c r="L17" i="3" s="1"/>
  <c r="J18" i="3"/>
  <c r="L18" i="3" s="1"/>
  <c r="J19" i="3"/>
  <c r="L19" i="3" s="1"/>
  <c r="J20" i="3"/>
  <c r="L20" i="3" s="1"/>
  <c r="J21" i="3"/>
  <c r="L21" i="3" s="1"/>
  <c r="J22" i="3"/>
  <c r="L22" i="3" s="1"/>
  <c r="J23" i="3"/>
  <c r="L23" i="3" s="1"/>
  <c r="J24" i="3"/>
  <c r="L24" i="3" s="1"/>
  <c r="J25" i="3"/>
  <c r="K25" i="3" l="1"/>
  <c r="L25" i="3" l="1"/>
  <c r="D5" i="4"/>
  <c r="L7" i="3"/>
  <c r="H10" i="4" l="1"/>
  <c r="H14" i="4"/>
  <c r="I14" i="4" s="1"/>
  <c r="J14" i="4" s="1"/>
  <c r="H13" i="4"/>
  <c r="J13" i="4" s="1"/>
  <c r="I10" i="4" l="1"/>
  <c r="I16" i="4" s="1"/>
  <c r="H16" i="4"/>
  <c r="J10" i="4" l="1"/>
  <c r="J16" i="4" s="1"/>
</calcChain>
</file>

<file path=xl/sharedStrings.xml><?xml version="1.0" encoding="utf-8"?>
<sst xmlns="http://schemas.openxmlformats.org/spreadsheetml/2006/main" count="129" uniqueCount="52">
  <si>
    <t>opis</t>
  </si>
  <si>
    <t>Rozpoczęcie programu:</t>
  </si>
  <si>
    <t>Zakończenie programu:</t>
  </si>
  <si>
    <t>Liczab dni programu:</t>
  </si>
  <si>
    <t>Kwota udzielonej pomocy:</t>
  </si>
  <si>
    <t>Nr kamienia milowego</t>
  </si>
  <si>
    <t>Opis kamienia milowego</t>
  </si>
  <si>
    <t>Kwota ryczałtowa podlegająca wypłacie</t>
  </si>
  <si>
    <t>Przewidywana data osiagnięcia kamienia milowego</t>
  </si>
  <si>
    <t xml:space="preserve">Wskaźnik kamienia milowego </t>
  </si>
  <si>
    <t>nazwa</t>
  </si>
  <si>
    <t>nr</t>
  </si>
  <si>
    <t>w tym planowana zaliczka</t>
  </si>
  <si>
    <t xml:space="preserve">Wartość wskaźnika </t>
  </si>
  <si>
    <t xml:space="preserve">pozostała kwota ryczałtowa należna w przypadku osiągniecia kamienia milowego </t>
  </si>
  <si>
    <t>………………….. / …..</t>
  </si>
  <si>
    <t>za Startup (Beneficjent końcowy) / data</t>
  </si>
  <si>
    <t>za Odbiorcę Technologii /  data</t>
  </si>
  <si>
    <t>za Akcelerator / data</t>
  </si>
  <si>
    <t xml:space="preserve">Zatwierdzenie </t>
  </si>
  <si>
    <t>Razem</t>
  </si>
  <si>
    <t>N</t>
  </si>
  <si>
    <t>pomoc publiczna</t>
  </si>
  <si>
    <t>inne</t>
  </si>
  <si>
    <t>sztuka</t>
  </si>
  <si>
    <t>osoba</t>
  </si>
  <si>
    <t>godzina</t>
  </si>
  <si>
    <t>etat</t>
  </si>
  <si>
    <t>wynagrodzenie</t>
  </si>
  <si>
    <t>Jednostka miary</t>
  </si>
  <si>
    <t>usługi inne, niż doradcze</t>
  </si>
  <si>
    <t xml:space="preserve">zakup wartości niematerialnych i prawnych </t>
  </si>
  <si>
    <t>zakup środków trwałych</t>
  </si>
  <si>
    <t>Program akceleracji 
- 
startup nr 0001</t>
  </si>
  <si>
    <t>kwota pomocy podlegająca rozliczeniu przy pomocy kwot ryczałtowych</t>
  </si>
  <si>
    <t>Rodzaj wydatków</t>
  </si>
  <si>
    <t>Sposób rozeznania rynku i ustalenia liczby jednostek oraz ceny jednostkowej</t>
  </si>
  <si>
    <t>RAZEM - wydatki niekwalifikowalne</t>
  </si>
  <si>
    <t>RAZEM - wydatki kwalifikowalne</t>
  </si>
  <si>
    <t>RAZEM - wydatki całkowite</t>
  </si>
  <si>
    <t>Cena jednostkowa w PLN</t>
  </si>
  <si>
    <t>Liczba jednostek</t>
  </si>
  <si>
    <r>
      <t>Jednostka miary 
(</t>
    </r>
    <r>
      <rPr>
        <b/>
        <i/>
        <sz val="9"/>
        <color theme="1"/>
        <rFont val="Calibri"/>
        <family val="2"/>
        <charset val="238"/>
        <scheme val="minor"/>
      </rPr>
      <t>lista wyboru</t>
    </r>
    <r>
      <rPr>
        <b/>
        <sz val="9"/>
        <color theme="1"/>
        <rFont val="Calibri"/>
        <family val="2"/>
        <charset val="238"/>
        <scheme val="minor"/>
      </rPr>
      <t>)</t>
    </r>
  </si>
  <si>
    <t>Kwalifikowalność VAT</t>
  </si>
  <si>
    <t xml:space="preserve">Rodzaj pomocy 
</t>
  </si>
  <si>
    <t>nazwa wydatku</t>
  </si>
  <si>
    <r>
      <t>Rodzaj wydatków niezbędnych dla rozwoju technologii (</t>
    </r>
    <r>
      <rPr>
        <b/>
        <i/>
        <sz val="9"/>
        <color theme="1"/>
        <rFont val="Calibri"/>
        <family val="2"/>
        <charset val="238"/>
        <scheme val="minor"/>
      </rPr>
      <t>lista do wyboru</t>
    </r>
    <r>
      <rPr>
        <b/>
        <sz val="9"/>
        <color theme="1"/>
        <rFont val="Calibri"/>
        <family val="2"/>
        <charset val="238"/>
        <scheme val="minor"/>
      </rPr>
      <t>)</t>
    </r>
  </si>
  <si>
    <t>Nazwa zadania</t>
  </si>
  <si>
    <t>Numer zadania</t>
  </si>
  <si>
    <t>listy do wyboru</t>
  </si>
  <si>
    <t>Harmonogram indywidualnego programu akceleracji - startup nr 0001/2018</t>
  </si>
  <si>
    <t>Szczegółowy budżet indywidualnego programu akceleracji - startup nr 0001/2018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</si>
</sst>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5" formatCode="#,##0\ &quot;zł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8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7" xfId="0" applyBorder="1" applyAlignment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10" xfId="0" applyBorder="1"/>
    <xf numFmtId="0" fontId="0" fillId="0" borderId="9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20" xfId="0" applyFont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165" fontId="0" fillId="0" borderId="27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1" fillId="2" borderId="4" xfId="0" applyNumberFormat="1" applyFon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/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3" borderId="27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2" fontId="12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2" fontId="13" fillId="0" borderId="4" xfId="0" applyNumberFormat="1" applyFont="1" applyBorder="1" applyAlignment="1">
      <alignment horizontal="center" vertical="center" wrapText="1"/>
    </xf>
    <xf numFmtId="0" fontId="0" fillId="0" borderId="6" xfId="0" applyBorder="1"/>
    <xf numFmtId="0" fontId="3" fillId="0" borderId="12" xfId="0" applyFont="1" applyBorder="1" applyAlignment="1">
      <alignment horizontal="center" vertical="center"/>
    </xf>
    <xf numFmtId="4" fontId="0" fillId="0" borderId="0" xfId="0" applyNumberFormat="1" applyBorder="1"/>
    <xf numFmtId="0" fontId="1" fillId="2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/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11" xfId="0" applyFill="1" applyBorder="1"/>
    <xf numFmtId="0" fontId="0" fillId="2" borderId="27" xfId="0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9" fillId="2" borderId="3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1" fillId="0" borderId="9" xfId="0" applyFont="1" applyBorder="1" applyAlignment="1">
      <alignment horizontal="left"/>
    </xf>
    <xf numFmtId="165" fontId="4" fillId="2" borderId="1" xfId="0" applyNumberFormat="1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14" fontId="0" fillId="3" borderId="19" xfId="0" applyNumberFormat="1" applyFill="1" applyBorder="1" applyAlignment="1">
      <alignment horizontal="center" vertical="center"/>
    </xf>
    <xf numFmtId="14" fontId="0" fillId="3" borderId="23" xfId="0" applyNumberFormat="1" applyFill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14" fontId="0" fillId="3" borderId="2" xfId="0" applyNumberFormat="1" applyFill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65" fontId="0" fillId="0" borderId="20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</cellXfs>
  <cellStyles count="2">
    <cellStyle name="Hiperłącze" xfId="1" builtinId="8"/>
    <cellStyle name="Normalny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zoomScale="80" zoomScaleNormal="80" workbookViewId="0">
      <selection activeCell="B1" sqref="B1:D1"/>
    </sheetView>
  </sheetViews>
  <sheetFormatPr defaultRowHeight="15" x14ac:dyDescent="0.25"/>
  <cols>
    <col min="2" max="2" width="15" customWidth="1"/>
    <col min="3" max="3" width="45.28515625" customWidth="1"/>
    <col min="4" max="4" width="32.28515625" customWidth="1"/>
    <col min="5" max="5" width="10.7109375" bestFit="1" customWidth="1"/>
    <col min="6" max="6" width="13.42578125" bestFit="1" customWidth="1"/>
    <col min="9" max="9" width="11" customWidth="1"/>
    <col min="10" max="10" width="11" bestFit="1" customWidth="1"/>
    <col min="11" max="11" width="32.5703125" customWidth="1"/>
    <col min="12" max="12" width="13.7109375" bestFit="1" customWidth="1"/>
    <col min="13" max="13" width="51.42578125" customWidth="1"/>
    <col min="15" max="15" width="38.85546875" bestFit="1" customWidth="1"/>
  </cols>
  <sheetData>
    <row r="1" spans="1:15" x14ac:dyDescent="0.25">
      <c r="A1" s="54"/>
      <c r="B1" s="71"/>
      <c r="C1" s="71"/>
      <c r="D1" s="71"/>
      <c r="E1" s="4"/>
      <c r="F1" s="4"/>
      <c r="G1" s="4"/>
      <c r="H1" s="4"/>
      <c r="I1" s="4"/>
      <c r="J1" s="4"/>
      <c r="K1" s="4"/>
      <c r="L1" s="4"/>
      <c r="M1" s="5"/>
    </row>
    <row r="2" spans="1:15" x14ac:dyDescent="0.25">
      <c r="A2" s="8"/>
      <c r="B2" s="72" t="s">
        <v>51</v>
      </c>
      <c r="C2" s="72"/>
      <c r="D2" s="72"/>
      <c r="E2" s="6"/>
      <c r="F2" s="6"/>
      <c r="G2" s="6"/>
      <c r="H2" s="6"/>
      <c r="I2" s="6"/>
      <c r="J2" s="6"/>
      <c r="K2" s="6"/>
      <c r="L2" s="6"/>
      <c r="M2" s="7"/>
    </row>
    <row r="3" spans="1:15" x14ac:dyDescent="0.25">
      <c r="A3" s="8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O3" s="40" t="s">
        <v>49</v>
      </c>
    </row>
    <row r="4" spans="1:15" ht="48" customHeight="1" x14ac:dyDescent="0.25">
      <c r="A4" s="73" t="s">
        <v>48</v>
      </c>
      <c r="B4" s="67" t="s">
        <v>47</v>
      </c>
      <c r="C4" s="67" t="s">
        <v>46</v>
      </c>
      <c r="D4" s="67" t="s">
        <v>45</v>
      </c>
      <c r="E4" s="67" t="s">
        <v>44</v>
      </c>
      <c r="F4" s="67" t="s">
        <v>43</v>
      </c>
      <c r="G4" s="67" t="s">
        <v>42</v>
      </c>
      <c r="H4" s="67" t="s">
        <v>41</v>
      </c>
      <c r="I4" s="67" t="s">
        <v>40</v>
      </c>
      <c r="J4" s="67" t="s">
        <v>39</v>
      </c>
      <c r="K4" s="39" t="s">
        <v>38</v>
      </c>
      <c r="L4" s="75" t="s">
        <v>37</v>
      </c>
      <c r="M4" s="77" t="s">
        <v>36</v>
      </c>
      <c r="O4" s="79" t="s">
        <v>35</v>
      </c>
    </row>
    <row r="5" spans="1:15" ht="24" x14ac:dyDescent="0.25">
      <c r="A5" s="74"/>
      <c r="B5" s="68"/>
      <c r="C5" s="68"/>
      <c r="D5" s="68"/>
      <c r="E5" s="68"/>
      <c r="F5" s="68"/>
      <c r="G5" s="68"/>
      <c r="H5" s="68"/>
      <c r="I5" s="68"/>
      <c r="J5" s="68"/>
      <c r="K5" s="39" t="s">
        <v>34</v>
      </c>
      <c r="L5" s="76"/>
      <c r="M5" s="78"/>
      <c r="O5" s="80"/>
    </row>
    <row r="6" spans="1:15" ht="30" x14ac:dyDescent="0.25">
      <c r="A6" s="69">
        <v>1</v>
      </c>
      <c r="B6" s="70" t="s">
        <v>33</v>
      </c>
      <c r="C6" s="46"/>
      <c r="D6" s="45"/>
      <c r="E6" s="49" t="s">
        <v>22</v>
      </c>
      <c r="F6" s="49" t="s">
        <v>21</v>
      </c>
      <c r="G6" s="47"/>
      <c r="H6" s="42"/>
      <c r="I6" s="43"/>
      <c r="J6" s="31">
        <f>+H6*I6</f>
        <v>0</v>
      </c>
      <c r="K6" s="44"/>
      <c r="L6" s="31">
        <f t="shared" ref="L6:L25" si="0">+J6-K6</f>
        <v>0</v>
      </c>
      <c r="M6" s="55" t="s">
        <v>0</v>
      </c>
      <c r="O6" s="36" t="s">
        <v>28</v>
      </c>
    </row>
    <row r="7" spans="1:15" ht="30" x14ac:dyDescent="0.25">
      <c r="A7" s="69"/>
      <c r="B7" s="70"/>
      <c r="C7" s="46"/>
      <c r="D7" s="45"/>
      <c r="E7" s="49" t="s">
        <v>22</v>
      </c>
      <c r="F7" s="49" t="s">
        <v>21</v>
      </c>
      <c r="G7" s="47"/>
      <c r="H7" s="42"/>
      <c r="I7" s="43"/>
      <c r="J7" s="31">
        <f>+H7*I7</f>
        <v>0</v>
      </c>
      <c r="K7" s="44"/>
      <c r="L7" s="31">
        <f t="shared" si="0"/>
        <v>0</v>
      </c>
      <c r="M7" s="55" t="s">
        <v>0</v>
      </c>
      <c r="O7" s="36" t="s">
        <v>30</v>
      </c>
    </row>
    <row r="8" spans="1:15" ht="30" x14ac:dyDescent="0.25">
      <c r="A8" s="69"/>
      <c r="B8" s="70"/>
      <c r="C8" s="46"/>
      <c r="D8" s="45"/>
      <c r="E8" s="49" t="s">
        <v>22</v>
      </c>
      <c r="F8" s="49" t="s">
        <v>21</v>
      </c>
      <c r="G8" s="47"/>
      <c r="H8" s="42"/>
      <c r="I8" s="43"/>
      <c r="J8" s="31">
        <f>+H8*I8</f>
        <v>0</v>
      </c>
      <c r="K8" s="44"/>
      <c r="L8" s="31">
        <f t="shared" si="0"/>
        <v>0</v>
      </c>
      <c r="M8" s="55" t="s">
        <v>0</v>
      </c>
      <c r="O8" s="36" t="s">
        <v>32</v>
      </c>
    </row>
    <row r="9" spans="1:15" ht="30" x14ac:dyDescent="0.25">
      <c r="A9" s="69"/>
      <c r="B9" s="70"/>
      <c r="C9" s="46"/>
      <c r="D9" s="45"/>
      <c r="E9" s="49" t="s">
        <v>22</v>
      </c>
      <c r="F9" s="49" t="s">
        <v>21</v>
      </c>
      <c r="G9" s="47"/>
      <c r="H9" s="42"/>
      <c r="I9" s="43"/>
      <c r="J9" s="31">
        <f t="shared" ref="J9:J24" si="1">+H9*I9</f>
        <v>0</v>
      </c>
      <c r="K9" s="44"/>
      <c r="L9" s="31">
        <f t="shared" si="0"/>
        <v>0</v>
      </c>
      <c r="M9" s="55" t="s">
        <v>0</v>
      </c>
      <c r="O9" s="36" t="s">
        <v>31</v>
      </c>
    </row>
    <row r="10" spans="1:15" ht="30" x14ac:dyDescent="0.25">
      <c r="A10" s="69"/>
      <c r="B10" s="70"/>
      <c r="C10" s="46"/>
      <c r="D10" s="45"/>
      <c r="E10" s="49" t="s">
        <v>22</v>
      </c>
      <c r="F10" s="49" t="s">
        <v>21</v>
      </c>
      <c r="G10" s="47"/>
      <c r="H10" s="42"/>
      <c r="I10" s="43"/>
      <c r="J10" s="31">
        <f t="shared" si="1"/>
        <v>0</v>
      </c>
      <c r="K10" s="44"/>
      <c r="L10" s="31">
        <f t="shared" si="0"/>
        <v>0</v>
      </c>
      <c r="M10" s="55" t="s">
        <v>0</v>
      </c>
      <c r="O10" s="38"/>
    </row>
    <row r="11" spans="1:15" ht="30" x14ac:dyDescent="0.25">
      <c r="A11" s="69"/>
      <c r="B11" s="70"/>
      <c r="C11" s="46"/>
      <c r="D11" s="45"/>
      <c r="E11" s="49" t="s">
        <v>22</v>
      </c>
      <c r="F11" s="49" t="s">
        <v>21</v>
      </c>
      <c r="G11" s="47"/>
      <c r="H11" s="42"/>
      <c r="I11" s="43"/>
      <c r="J11" s="31">
        <f t="shared" si="1"/>
        <v>0</v>
      </c>
      <c r="K11" s="44"/>
      <c r="L11" s="31">
        <f t="shared" si="0"/>
        <v>0</v>
      </c>
      <c r="M11" s="55" t="s">
        <v>0</v>
      </c>
      <c r="O11" s="37" t="s">
        <v>29</v>
      </c>
    </row>
    <row r="12" spans="1:15" ht="30" x14ac:dyDescent="0.25">
      <c r="A12" s="69"/>
      <c r="B12" s="70"/>
      <c r="C12" s="46"/>
      <c r="D12" s="45"/>
      <c r="E12" s="49" t="s">
        <v>22</v>
      </c>
      <c r="F12" s="49" t="s">
        <v>21</v>
      </c>
      <c r="G12" s="47"/>
      <c r="H12" s="42"/>
      <c r="I12" s="43"/>
      <c r="J12" s="31">
        <f t="shared" si="1"/>
        <v>0</v>
      </c>
      <c r="K12" s="44"/>
      <c r="L12" s="31">
        <f t="shared" si="0"/>
        <v>0</v>
      </c>
      <c r="M12" s="55" t="s">
        <v>0</v>
      </c>
      <c r="O12" s="35" t="s">
        <v>27</v>
      </c>
    </row>
    <row r="13" spans="1:15" ht="30" x14ac:dyDescent="0.25">
      <c r="A13" s="69"/>
      <c r="B13" s="70"/>
      <c r="C13" s="34"/>
      <c r="D13" s="33"/>
      <c r="E13" s="49" t="s">
        <v>22</v>
      </c>
      <c r="F13" s="49" t="s">
        <v>21</v>
      </c>
      <c r="G13" s="32"/>
      <c r="H13" s="32"/>
      <c r="I13" s="31"/>
      <c r="J13" s="31">
        <f t="shared" si="1"/>
        <v>0</v>
      </c>
      <c r="K13" s="28"/>
      <c r="L13" s="31">
        <f t="shared" si="0"/>
        <v>0</v>
      </c>
      <c r="M13" s="55" t="s">
        <v>0</v>
      </c>
      <c r="O13" s="36" t="s">
        <v>26</v>
      </c>
    </row>
    <row r="14" spans="1:15" ht="30" x14ac:dyDescent="0.25">
      <c r="A14" s="69"/>
      <c r="B14" s="70"/>
      <c r="C14" s="34"/>
      <c r="D14" s="33"/>
      <c r="E14" s="49" t="s">
        <v>22</v>
      </c>
      <c r="F14" s="49" t="s">
        <v>21</v>
      </c>
      <c r="G14" s="32"/>
      <c r="H14" s="32"/>
      <c r="I14" s="31"/>
      <c r="J14" s="31">
        <f t="shared" si="1"/>
        <v>0</v>
      </c>
      <c r="K14" s="28"/>
      <c r="L14" s="31">
        <f t="shared" si="0"/>
        <v>0</v>
      </c>
      <c r="M14" s="55" t="s">
        <v>0</v>
      </c>
      <c r="O14" s="36" t="s">
        <v>25</v>
      </c>
    </row>
    <row r="15" spans="1:15" ht="30" x14ac:dyDescent="0.25">
      <c r="A15" s="69"/>
      <c r="B15" s="70"/>
      <c r="C15" s="34"/>
      <c r="D15" s="33"/>
      <c r="E15" s="49" t="s">
        <v>22</v>
      </c>
      <c r="F15" s="49" t="s">
        <v>21</v>
      </c>
      <c r="G15" s="32"/>
      <c r="H15" s="32"/>
      <c r="I15" s="31"/>
      <c r="J15" s="31">
        <f t="shared" si="1"/>
        <v>0</v>
      </c>
      <c r="K15" s="28"/>
      <c r="L15" s="31">
        <f t="shared" si="0"/>
        <v>0</v>
      </c>
      <c r="M15" s="55" t="s">
        <v>0</v>
      </c>
      <c r="O15" s="36" t="s">
        <v>24</v>
      </c>
    </row>
    <row r="16" spans="1:15" ht="30" x14ac:dyDescent="0.25">
      <c r="A16" s="69"/>
      <c r="B16" s="70"/>
      <c r="C16" s="34"/>
      <c r="D16" s="33"/>
      <c r="E16" s="49" t="s">
        <v>22</v>
      </c>
      <c r="F16" s="49" t="s">
        <v>21</v>
      </c>
      <c r="G16" s="32"/>
      <c r="H16" s="32"/>
      <c r="I16" s="31"/>
      <c r="J16" s="31">
        <f t="shared" si="1"/>
        <v>0</v>
      </c>
      <c r="K16" s="28"/>
      <c r="L16" s="31">
        <f t="shared" si="0"/>
        <v>0</v>
      </c>
      <c r="M16" s="55" t="s">
        <v>0</v>
      </c>
      <c r="O16" s="35" t="s">
        <v>23</v>
      </c>
    </row>
    <row r="17" spans="1:13" ht="30" x14ac:dyDescent="0.25">
      <c r="A17" s="69"/>
      <c r="B17" s="70"/>
      <c r="C17" s="34"/>
      <c r="D17" s="33"/>
      <c r="E17" s="49" t="s">
        <v>22</v>
      </c>
      <c r="F17" s="49" t="s">
        <v>21</v>
      </c>
      <c r="G17" s="32"/>
      <c r="H17" s="32"/>
      <c r="I17" s="31"/>
      <c r="J17" s="31">
        <f t="shared" si="1"/>
        <v>0</v>
      </c>
      <c r="K17" s="28"/>
      <c r="L17" s="31">
        <f t="shared" si="0"/>
        <v>0</v>
      </c>
      <c r="M17" s="55" t="s">
        <v>0</v>
      </c>
    </row>
    <row r="18" spans="1:13" ht="30" x14ac:dyDescent="0.25">
      <c r="A18" s="69"/>
      <c r="B18" s="70"/>
      <c r="C18" s="34"/>
      <c r="D18" s="33"/>
      <c r="E18" s="49" t="s">
        <v>22</v>
      </c>
      <c r="F18" s="49" t="s">
        <v>21</v>
      </c>
      <c r="G18" s="32"/>
      <c r="H18" s="32"/>
      <c r="I18" s="31"/>
      <c r="J18" s="31">
        <f t="shared" si="1"/>
        <v>0</v>
      </c>
      <c r="K18" s="28"/>
      <c r="L18" s="31">
        <f t="shared" si="0"/>
        <v>0</v>
      </c>
      <c r="M18" s="55" t="s">
        <v>0</v>
      </c>
    </row>
    <row r="19" spans="1:13" ht="30" x14ac:dyDescent="0.25">
      <c r="A19" s="69"/>
      <c r="B19" s="70"/>
      <c r="C19" s="34"/>
      <c r="D19" s="33"/>
      <c r="E19" s="49" t="s">
        <v>22</v>
      </c>
      <c r="F19" s="49" t="s">
        <v>21</v>
      </c>
      <c r="G19" s="32"/>
      <c r="H19" s="32"/>
      <c r="I19" s="31"/>
      <c r="J19" s="31">
        <f t="shared" si="1"/>
        <v>0</v>
      </c>
      <c r="K19" s="28"/>
      <c r="L19" s="31">
        <f t="shared" si="0"/>
        <v>0</v>
      </c>
      <c r="M19" s="55" t="s">
        <v>0</v>
      </c>
    </row>
    <row r="20" spans="1:13" ht="30" x14ac:dyDescent="0.25">
      <c r="A20" s="69"/>
      <c r="B20" s="70"/>
      <c r="C20" s="34"/>
      <c r="D20" s="33"/>
      <c r="E20" s="49" t="s">
        <v>22</v>
      </c>
      <c r="F20" s="49" t="s">
        <v>21</v>
      </c>
      <c r="G20" s="32"/>
      <c r="H20" s="32"/>
      <c r="I20" s="31"/>
      <c r="J20" s="31">
        <f t="shared" si="1"/>
        <v>0</v>
      </c>
      <c r="K20" s="28"/>
      <c r="L20" s="31">
        <f t="shared" si="0"/>
        <v>0</v>
      </c>
      <c r="M20" s="55" t="s">
        <v>0</v>
      </c>
    </row>
    <row r="21" spans="1:13" ht="30" x14ac:dyDescent="0.25">
      <c r="A21" s="69"/>
      <c r="B21" s="70"/>
      <c r="C21" s="34"/>
      <c r="D21" s="33"/>
      <c r="E21" s="49" t="s">
        <v>22</v>
      </c>
      <c r="F21" s="49" t="s">
        <v>21</v>
      </c>
      <c r="G21" s="32"/>
      <c r="H21" s="32"/>
      <c r="I21" s="31"/>
      <c r="J21" s="31">
        <f t="shared" si="1"/>
        <v>0</v>
      </c>
      <c r="K21" s="28"/>
      <c r="L21" s="31">
        <f t="shared" si="0"/>
        <v>0</v>
      </c>
      <c r="M21" s="55" t="s">
        <v>0</v>
      </c>
    </row>
    <row r="22" spans="1:13" ht="30" x14ac:dyDescent="0.25">
      <c r="A22" s="69"/>
      <c r="B22" s="70"/>
      <c r="C22" s="34"/>
      <c r="D22" s="33"/>
      <c r="E22" s="49" t="s">
        <v>22</v>
      </c>
      <c r="F22" s="49" t="s">
        <v>21</v>
      </c>
      <c r="G22" s="32"/>
      <c r="H22" s="32"/>
      <c r="I22" s="31"/>
      <c r="J22" s="31">
        <f t="shared" si="1"/>
        <v>0</v>
      </c>
      <c r="K22" s="28"/>
      <c r="L22" s="31">
        <f t="shared" si="0"/>
        <v>0</v>
      </c>
      <c r="M22" s="55" t="s">
        <v>0</v>
      </c>
    </row>
    <row r="23" spans="1:13" ht="30" x14ac:dyDescent="0.25">
      <c r="A23" s="69"/>
      <c r="B23" s="70"/>
      <c r="C23" s="34"/>
      <c r="D23" s="33"/>
      <c r="E23" s="49" t="s">
        <v>22</v>
      </c>
      <c r="F23" s="49" t="s">
        <v>21</v>
      </c>
      <c r="G23" s="32"/>
      <c r="H23" s="32"/>
      <c r="I23" s="31"/>
      <c r="J23" s="31">
        <f t="shared" si="1"/>
        <v>0</v>
      </c>
      <c r="K23" s="28"/>
      <c r="L23" s="31">
        <f t="shared" si="0"/>
        <v>0</v>
      </c>
      <c r="M23" s="55" t="s">
        <v>0</v>
      </c>
    </row>
    <row r="24" spans="1:13" ht="30" x14ac:dyDescent="0.25">
      <c r="A24" s="69"/>
      <c r="B24" s="70"/>
      <c r="C24" s="34"/>
      <c r="D24" s="33"/>
      <c r="E24" s="49" t="s">
        <v>22</v>
      </c>
      <c r="F24" s="49" t="s">
        <v>21</v>
      </c>
      <c r="G24" s="32"/>
      <c r="H24" s="32"/>
      <c r="I24" s="31"/>
      <c r="J24" s="31">
        <f t="shared" si="1"/>
        <v>0</v>
      </c>
      <c r="K24" s="28"/>
      <c r="L24" s="31">
        <f t="shared" si="0"/>
        <v>0</v>
      </c>
      <c r="M24" s="55" t="s">
        <v>0</v>
      </c>
    </row>
    <row r="25" spans="1:13" ht="18.75" x14ac:dyDescent="0.3">
      <c r="A25" s="8"/>
      <c r="B25" s="6"/>
      <c r="C25" s="6"/>
      <c r="D25" s="6"/>
      <c r="E25" s="6"/>
      <c r="F25" s="6"/>
      <c r="G25" s="81" t="s">
        <v>20</v>
      </c>
      <c r="H25" s="81"/>
      <c r="I25" s="81"/>
      <c r="J25" s="30">
        <f>SUM(J6:J24)</f>
        <v>0</v>
      </c>
      <c r="K25" s="29">
        <f>SUM(K6:K24)</f>
        <v>0</v>
      </c>
      <c r="L25" s="28">
        <f t="shared" si="0"/>
        <v>0</v>
      </c>
      <c r="M25" s="7"/>
    </row>
    <row r="26" spans="1:13" x14ac:dyDescent="0.25">
      <c r="A26" s="8"/>
      <c r="B26" s="6"/>
      <c r="C26" s="6"/>
      <c r="D26" s="6"/>
      <c r="E26" s="6"/>
      <c r="F26" s="6"/>
      <c r="G26" s="6"/>
      <c r="H26" s="6"/>
      <c r="I26" s="6"/>
      <c r="J26" s="6"/>
      <c r="K26" s="56"/>
      <c r="L26" s="6"/>
      <c r="M26" s="7"/>
    </row>
    <row r="27" spans="1:13" x14ac:dyDescent="0.25">
      <c r="A27" s="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7"/>
    </row>
    <row r="28" spans="1:13" x14ac:dyDescent="0.25">
      <c r="A28" s="8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57" t="s">
        <v>19</v>
      </c>
    </row>
    <row r="29" spans="1:13" x14ac:dyDescent="0.25">
      <c r="A29" s="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58" t="s">
        <v>18</v>
      </c>
    </row>
    <row r="30" spans="1:13" x14ac:dyDescent="0.25">
      <c r="A30" s="8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59"/>
    </row>
    <row r="31" spans="1:13" x14ac:dyDescent="0.25">
      <c r="A31" s="8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0" t="s">
        <v>15</v>
      </c>
    </row>
    <row r="32" spans="1:13" x14ac:dyDescent="0.25">
      <c r="A32" s="8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1" t="s">
        <v>17</v>
      </c>
    </row>
    <row r="33" spans="1:13" x14ac:dyDescent="0.25">
      <c r="A33" s="8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59"/>
    </row>
    <row r="34" spans="1:13" x14ac:dyDescent="0.25">
      <c r="A34" s="8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0" t="s">
        <v>15</v>
      </c>
    </row>
    <row r="35" spans="1:13" x14ac:dyDescent="0.25">
      <c r="A35" s="8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1" t="s">
        <v>16</v>
      </c>
    </row>
    <row r="36" spans="1:13" x14ac:dyDescent="0.25">
      <c r="A36" s="8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59"/>
    </row>
    <row r="37" spans="1:13" x14ac:dyDescent="0.25">
      <c r="A37" s="8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0" t="s">
        <v>15</v>
      </c>
    </row>
    <row r="38" spans="1:13" x14ac:dyDescent="0.25">
      <c r="A38" s="8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7"/>
    </row>
    <row r="39" spans="1:13" ht="15.75" thickBot="1" x14ac:dyDescent="0.3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1"/>
    </row>
  </sheetData>
  <mergeCells count="18">
    <mergeCell ref="J4:J5"/>
    <mergeCell ref="L4:L5"/>
    <mergeCell ref="M4:M5"/>
    <mergeCell ref="O4:O5"/>
    <mergeCell ref="G25:I25"/>
    <mergeCell ref="I4:I5"/>
    <mergeCell ref="B1:D1"/>
    <mergeCell ref="B2:D2"/>
    <mergeCell ref="A4:A5"/>
    <mergeCell ref="B4:B5"/>
    <mergeCell ref="C4:C5"/>
    <mergeCell ref="D4:D5"/>
    <mergeCell ref="E4:E5"/>
    <mergeCell ref="F4:F5"/>
    <mergeCell ref="G4:G5"/>
    <mergeCell ref="H4:H5"/>
    <mergeCell ref="A6:A24"/>
    <mergeCell ref="B6:B24"/>
  </mergeCells>
  <conditionalFormatting sqref="K25">
    <cfRule type="cellIs" dxfId="6" priority="1" operator="greaterThan">
      <formula>200000</formula>
    </cfRule>
  </conditionalFormatting>
  <dataValidations count="2">
    <dataValidation type="list" allowBlank="1" showInputMessage="1" showErrorMessage="1" sqref="C6:C24">
      <formula1>$O$6:$O$10</formula1>
    </dataValidation>
    <dataValidation type="list" allowBlank="1" showInputMessage="1" showErrorMessage="1" sqref="G6:G24">
      <formula1>$O$12:$O$17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Normal="100" workbookViewId="0">
      <selection activeCell="E27" sqref="E27"/>
    </sheetView>
  </sheetViews>
  <sheetFormatPr defaultRowHeight="15" x14ac:dyDescent="0.25"/>
  <cols>
    <col min="1" max="1" width="23.7109375" bestFit="1" customWidth="1"/>
    <col min="2" max="2" width="13.140625" bestFit="1" customWidth="1"/>
    <col min="4" max="4" width="24.85546875" bestFit="1" customWidth="1"/>
    <col min="5" max="5" width="19.5703125" bestFit="1" customWidth="1"/>
    <col min="6" max="6" width="18.140625" bestFit="1" customWidth="1"/>
    <col min="7" max="7" width="17.85546875" bestFit="1" customWidth="1"/>
    <col min="8" max="8" width="25.7109375" bestFit="1" customWidth="1"/>
    <col min="9" max="9" width="15" bestFit="1" customWidth="1"/>
    <col min="10" max="10" width="18.85546875" bestFit="1" customWidth="1"/>
  </cols>
  <sheetData>
    <row r="1" spans="1:10" x14ac:dyDescent="0.25">
      <c r="A1" s="82"/>
      <c r="B1" s="71"/>
      <c r="C1" s="71"/>
      <c r="D1" s="71"/>
      <c r="E1" s="3"/>
      <c r="F1" s="3"/>
      <c r="G1" s="3"/>
      <c r="H1" s="4"/>
      <c r="I1" s="4"/>
      <c r="J1" s="5"/>
    </row>
    <row r="2" spans="1:10" x14ac:dyDescent="0.25">
      <c r="A2" s="83" t="s">
        <v>50</v>
      </c>
      <c r="B2" s="72"/>
      <c r="C2" s="72"/>
      <c r="D2" s="72"/>
      <c r="E2" s="6"/>
      <c r="F2" s="6"/>
      <c r="G2" s="6"/>
      <c r="H2" s="6"/>
      <c r="I2" s="6"/>
      <c r="J2" s="7"/>
    </row>
    <row r="3" spans="1:10" x14ac:dyDescent="0.25">
      <c r="A3" s="24"/>
      <c r="B3" s="25"/>
      <c r="C3" s="6"/>
      <c r="D3" s="6"/>
      <c r="E3" s="6"/>
      <c r="F3" s="6"/>
      <c r="G3" s="6"/>
      <c r="H3" s="6"/>
      <c r="I3" s="6"/>
      <c r="J3" s="7"/>
    </row>
    <row r="4" spans="1:10" x14ac:dyDescent="0.25">
      <c r="A4" s="62" t="s">
        <v>1</v>
      </c>
      <c r="B4" s="41"/>
      <c r="C4" s="6"/>
      <c r="D4" s="1" t="s">
        <v>4</v>
      </c>
      <c r="E4" s="6"/>
      <c r="F4" s="6"/>
      <c r="G4" s="6"/>
      <c r="H4" s="6"/>
      <c r="I4" s="6"/>
      <c r="J4" s="7"/>
    </row>
    <row r="5" spans="1:10" x14ac:dyDescent="0.25">
      <c r="A5" s="63" t="s">
        <v>2</v>
      </c>
      <c r="B5" s="41"/>
      <c r="C5" s="6"/>
      <c r="D5" s="84">
        <f>+Budżet!K25</f>
        <v>0</v>
      </c>
      <c r="E5" s="6"/>
      <c r="F5" s="6"/>
      <c r="G5" s="6"/>
      <c r="H5" s="6"/>
      <c r="I5" s="6"/>
      <c r="J5" s="7"/>
    </row>
    <row r="6" spans="1:10" x14ac:dyDescent="0.25">
      <c r="A6" s="63" t="s">
        <v>3</v>
      </c>
      <c r="B6" s="50">
        <f>B5-B4</f>
        <v>0</v>
      </c>
      <c r="C6" s="6"/>
      <c r="D6" s="84"/>
      <c r="E6" s="6"/>
      <c r="F6" s="6"/>
      <c r="G6" s="6"/>
      <c r="H6" s="6"/>
      <c r="I6" s="6"/>
      <c r="J6" s="7"/>
    </row>
    <row r="7" spans="1:10" x14ac:dyDescent="0.25">
      <c r="A7" s="8"/>
      <c r="B7" s="6"/>
      <c r="C7" s="6"/>
      <c r="D7" s="6"/>
      <c r="E7" s="6"/>
      <c r="F7" s="6"/>
      <c r="G7" s="6"/>
      <c r="H7" s="6"/>
      <c r="I7" s="6"/>
      <c r="J7" s="7"/>
    </row>
    <row r="8" spans="1:10" ht="15.75" thickBot="1" x14ac:dyDescent="0.3">
      <c r="A8" s="8"/>
      <c r="B8" s="6"/>
      <c r="C8" s="6"/>
      <c r="D8" s="6"/>
      <c r="E8" s="6"/>
      <c r="F8" s="6"/>
      <c r="G8" s="6"/>
      <c r="H8" s="6"/>
      <c r="I8" s="6"/>
      <c r="J8" s="7"/>
    </row>
    <row r="9" spans="1:10" ht="56.25" customHeight="1" thickBot="1" x14ac:dyDescent="0.3">
      <c r="A9" s="8"/>
      <c r="B9" s="85" t="s">
        <v>5</v>
      </c>
      <c r="C9" s="86"/>
      <c r="D9" s="64" t="s">
        <v>6</v>
      </c>
      <c r="E9" s="64" t="s">
        <v>8</v>
      </c>
      <c r="F9" s="64" t="s">
        <v>9</v>
      </c>
      <c r="G9" s="64" t="s">
        <v>13</v>
      </c>
      <c r="H9" s="64" t="s">
        <v>7</v>
      </c>
      <c r="I9" s="65" t="s">
        <v>12</v>
      </c>
      <c r="J9" s="66" t="s">
        <v>14</v>
      </c>
    </row>
    <row r="10" spans="1:10" x14ac:dyDescent="0.25">
      <c r="A10" s="8"/>
      <c r="B10" s="87">
        <v>1</v>
      </c>
      <c r="C10" s="88"/>
      <c r="D10" s="93" t="s">
        <v>0</v>
      </c>
      <c r="E10" s="100"/>
      <c r="F10" s="12" t="s">
        <v>10</v>
      </c>
      <c r="G10" s="12" t="s">
        <v>11</v>
      </c>
      <c r="H10" s="107">
        <f>D5*0.23</f>
        <v>0</v>
      </c>
      <c r="I10" s="110">
        <f>H10*0.3</f>
        <v>0</v>
      </c>
      <c r="J10" s="113">
        <f>H10-I10</f>
        <v>0</v>
      </c>
    </row>
    <row r="11" spans="1:10" x14ac:dyDescent="0.25">
      <c r="A11" s="8"/>
      <c r="B11" s="89"/>
      <c r="C11" s="90"/>
      <c r="D11" s="94"/>
      <c r="E11" s="106"/>
      <c r="F11" s="2" t="s">
        <v>10</v>
      </c>
      <c r="G11" s="2" t="s">
        <v>11</v>
      </c>
      <c r="H11" s="108"/>
      <c r="I11" s="111"/>
      <c r="J11" s="114"/>
    </row>
    <row r="12" spans="1:10" ht="15.75" thickBot="1" x14ac:dyDescent="0.3">
      <c r="A12" s="8"/>
      <c r="B12" s="91"/>
      <c r="C12" s="92"/>
      <c r="D12" s="95"/>
      <c r="E12" s="101"/>
      <c r="F12" s="13" t="s">
        <v>10</v>
      </c>
      <c r="G12" s="13" t="s">
        <v>11</v>
      </c>
      <c r="H12" s="109"/>
      <c r="I12" s="112"/>
      <c r="J12" s="115"/>
    </row>
    <row r="13" spans="1:10" ht="15.75" thickBot="1" x14ac:dyDescent="0.3">
      <c r="A13" s="8"/>
      <c r="B13" s="116">
        <v>2</v>
      </c>
      <c r="C13" s="117"/>
      <c r="D13" s="14" t="s">
        <v>0</v>
      </c>
      <c r="E13" s="48"/>
      <c r="F13" s="15" t="s">
        <v>10</v>
      </c>
      <c r="G13" s="15" t="s">
        <v>11</v>
      </c>
      <c r="H13" s="16">
        <f>D5*0.32</f>
        <v>0</v>
      </c>
      <c r="I13" s="26">
        <v>0</v>
      </c>
      <c r="J13" s="17">
        <f>H13-I13</f>
        <v>0</v>
      </c>
    </row>
    <row r="14" spans="1:10" x14ac:dyDescent="0.25">
      <c r="A14" s="8"/>
      <c r="B14" s="96">
        <v>3</v>
      </c>
      <c r="C14" s="97"/>
      <c r="D14" s="21" t="s">
        <v>0</v>
      </c>
      <c r="E14" s="100"/>
      <c r="F14" s="12" t="s">
        <v>10</v>
      </c>
      <c r="G14" s="12" t="s">
        <v>11</v>
      </c>
      <c r="H14" s="102">
        <f>D5*0.45</f>
        <v>0</v>
      </c>
      <c r="I14" s="102">
        <f>H14*0.2</f>
        <v>0</v>
      </c>
      <c r="J14" s="104">
        <f>H14-I14</f>
        <v>0</v>
      </c>
    </row>
    <row r="15" spans="1:10" ht="15.75" thickBot="1" x14ac:dyDescent="0.3">
      <c r="A15" s="8"/>
      <c r="B15" s="98"/>
      <c r="C15" s="99"/>
      <c r="D15" s="22" t="s">
        <v>0</v>
      </c>
      <c r="E15" s="101"/>
      <c r="F15" s="23" t="s">
        <v>10</v>
      </c>
      <c r="G15" s="23" t="s">
        <v>11</v>
      </c>
      <c r="H15" s="103"/>
      <c r="I15" s="103"/>
      <c r="J15" s="105"/>
    </row>
    <row r="16" spans="1:10" x14ac:dyDescent="0.25">
      <c r="A16" s="8"/>
      <c r="B16" s="6"/>
      <c r="C16" s="6"/>
      <c r="D16" s="6"/>
      <c r="E16" s="6"/>
      <c r="F16" s="6"/>
      <c r="G16" s="6"/>
      <c r="H16" s="18">
        <f>SUM(H10:H14)</f>
        <v>0</v>
      </c>
      <c r="I16" s="19">
        <f>SUM(I10:I14)</f>
        <v>0</v>
      </c>
      <c r="J16" s="20">
        <f>SUM(J10:J14)</f>
        <v>0</v>
      </c>
    </row>
    <row r="17" spans="1:10" x14ac:dyDescent="0.25">
      <c r="A17" s="8"/>
      <c r="B17" s="6"/>
      <c r="C17" s="6"/>
      <c r="D17" s="6"/>
      <c r="E17" s="6"/>
      <c r="F17" s="6"/>
      <c r="G17" s="6"/>
      <c r="H17" s="6"/>
      <c r="I17" s="6"/>
      <c r="J17" s="7"/>
    </row>
    <row r="18" spans="1:10" x14ac:dyDescent="0.25">
      <c r="A18" s="8"/>
      <c r="B18" s="6"/>
      <c r="C18" s="6"/>
      <c r="D18" s="6"/>
      <c r="E18" s="6"/>
      <c r="F18" s="6"/>
      <c r="G18" s="6"/>
      <c r="H18" s="6"/>
      <c r="I18" s="6"/>
      <c r="J18" s="7"/>
    </row>
    <row r="19" spans="1:10" x14ac:dyDescent="0.25">
      <c r="A19" s="8"/>
      <c r="B19" s="6"/>
      <c r="C19" s="6"/>
      <c r="D19" s="6"/>
      <c r="E19" s="6"/>
      <c r="F19" s="6"/>
      <c r="G19" s="6"/>
      <c r="H19" s="6"/>
      <c r="I19" s="6"/>
      <c r="J19" s="7"/>
    </row>
    <row r="20" spans="1:10" x14ac:dyDescent="0.25">
      <c r="A20" s="8"/>
      <c r="B20" s="6"/>
      <c r="C20" s="6"/>
      <c r="D20" s="6"/>
      <c r="E20" s="6"/>
      <c r="F20" s="6"/>
      <c r="G20" s="6"/>
      <c r="H20" s="27" t="s">
        <v>19</v>
      </c>
      <c r="I20" s="6"/>
      <c r="J20" s="7"/>
    </row>
    <row r="21" spans="1:10" x14ac:dyDescent="0.25">
      <c r="A21" s="8"/>
      <c r="B21" s="6"/>
      <c r="C21" s="6"/>
      <c r="D21" s="6"/>
      <c r="E21" s="6"/>
      <c r="F21" s="6"/>
      <c r="G21" s="6"/>
      <c r="H21" s="51" t="s">
        <v>18</v>
      </c>
      <c r="I21" s="6"/>
      <c r="J21" s="7"/>
    </row>
    <row r="22" spans="1:10" x14ac:dyDescent="0.25">
      <c r="A22" s="8"/>
      <c r="B22" s="6"/>
      <c r="C22" s="6"/>
      <c r="D22" s="6"/>
      <c r="E22" s="6"/>
      <c r="F22" s="6"/>
      <c r="G22" s="6"/>
      <c r="H22" s="52"/>
      <c r="I22" s="6"/>
      <c r="J22" s="7"/>
    </row>
    <row r="23" spans="1:10" x14ac:dyDescent="0.25">
      <c r="A23" s="8"/>
      <c r="B23" s="6"/>
      <c r="C23" s="6"/>
      <c r="D23" s="6"/>
      <c r="E23" s="6"/>
      <c r="F23" s="6"/>
      <c r="G23" s="6"/>
      <c r="H23" s="53" t="s">
        <v>15</v>
      </c>
      <c r="I23" s="6"/>
      <c r="J23" s="7"/>
    </row>
    <row r="24" spans="1:10" x14ac:dyDescent="0.25">
      <c r="A24" s="8"/>
      <c r="B24" s="6"/>
      <c r="C24" s="6"/>
      <c r="D24" s="6"/>
      <c r="E24" s="6"/>
      <c r="F24" s="6"/>
      <c r="G24" s="6"/>
      <c r="H24" s="51" t="s">
        <v>17</v>
      </c>
      <c r="I24" s="6"/>
      <c r="J24" s="7"/>
    </row>
    <row r="25" spans="1:10" x14ac:dyDescent="0.25">
      <c r="A25" s="8"/>
      <c r="B25" s="6"/>
      <c r="C25" s="6"/>
      <c r="D25" s="6"/>
      <c r="E25" s="6"/>
      <c r="F25" s="6"/>
      <c r="G25" s="6"/>
      <c r="H25" s="52"/>
      <c r="I25" s="6"/>
      <c r="J25" s="7"/>
    </row>
    <row r="26" spans="1:10" x14ac:dyDescent="0.25">
      <c r="A26" s="8"/>
      <c r="B26" s="6"/>
      <c r="C26" s="6"/>
      <c r="D26" s="6"/>
      <c r="E26" s="6"/>
      <c r="F26" s="6"/>
      <c r="G26" s="6"/>
      <c r="H26" s="53" t="s">
        <v>15</v>
      </c>
      <c r="I26" s="6"/>
      <c r="J26" s="7"/>
    </row>
    <row r="27" spans="1:10" ht="24" x14ac:dyDescent="0.25">
      <c r="A27" s="8"/>
      <c r="B27" s="6"/>
      <c r="C27" s="6"/>
      <c r="D27" s="6"/>
      <c r="E27" s="6"/>
      <c r="F27" s="6"/>
      <c r="G27" s="6"/>
      <c r="H27" s="51" t="s">
        <v>16</v>
      </c>
      <c r="I27" s="6"/>
      <c r="J27" s="7"/>
    </row>
    <row r="28" spans="1:10" x14ac:dyDescent="0.25">
      <c r="A28" s="8"/>
      <c r="B28" s="6"/>
      <c r="C28" s="6"/>
      <c r="D28" s="6"/>
      <c r="E28" s="6"/>
      <c r="F28" s="6"/>
      <c r="G28" s="6"/>
      <c r="H28" s="52"/>
      <c r="I28" s="6"/>
      <c r="J28" s="7"/>
    </row>
    <row r="29" spans="1:10" x14ac:dyDescent="0.25">
      <c r="A29" s="8"/>
      <c r="B29" s="6"/>
      <c r="C29" s="6"/>
      <c r="D29" s="6"/>
      <c r="E29" s="6"/>
      <c r="F29" s="6"/>
      <c r="G29" s="6"/>
      <c r="H29" s="53" t="s">
        <v>15</v>
      </c>
      <c r="I29" s="6"/>
      <c r="J29" s="7"/>
    </row>
    <row r="30" spans="1:10" x14ac:dyDescent="0.25">
      <c r="A30" s="8"/>
      <c r="B30" s="6"/>
      <c r="C30" s="6"/>
      <c r="D30" s="6"/>
      <c r="E30" s="6"/>
      <c r="F30" s="6"/>
      <c r="G30" s="6"/>
      <c r="H30" s="6"/>
      <c r="I30" s="6"/>
      <c r="J30" s="7"/>
    </row>
    <row r="31" spans="1:10" ht="15.75" thickBot="1" x14ac:dyDescent="0.3">
      <c r="A31" s="9"/>
      <c r="B31" s="10"/>
      <c r="C31" s="10"/>
      <c r="D31" s="10"/>
      <c r="E31" s="10"/>
      <c r="F31" s="10"/>
      <c r="G31" s="10"/>
      <c r="H31" s="10"/>
      <c r="I31" s="10"/>
      <c r="J31" s="11"/>
    </row>
  </sheetData>
  <mergeCells count="16">
    <mergeCell ref="E10:E12"/>
    <mergeCell ref="H10:H12"/>
    <mergeCell ref="I10:I12"/>
    <mergeCell ref="J10:J12"/>
    <mergeCell ref="B13:C13"/>
    <mergeCell ref="B14:C15"/>
    <mergeCell ref="E14:E15"/>
    <mergeCell ref="H14:H15"/>
    <mergeCell ref="I14:I15"/>
    <mergeCell ref="J14:J15"/>
    <mergeCell ref="A1:D1"/>
    <mergeCell ref="A2:D2"/>
    <mergeCell ref="D5:D6"/>
    <mergeCell ref="B9:C9"/>
    <mergeCell ref="B10:C12"/>
    <mergeCell ref="D10:D12"/>
  </mergeCells>
  <conditionalFormatting sqref="E10:E12">
    <cfRule type="cellIs" dxfId="5" priority="6" operator="lessThan">
      <formula>$B$4</formula>
    </cfRule>
    <cfRule type="cellIs" dxfId="4" priority="7" operator="greaterThan">
      <formula>$B$5</formula>
    </cfRule>
  </conditionalFormatting>
  <conditionalFormatting sqref="E13">
    <cfRule type="cellIs" dxfId="3" priority="4" operator="lessThan">
      <formula>$B$4</formula>
    </cfRule>
    <cfRule type="cellIs" dxfId="2" priority="5" operator="greaterThan">
      <formula>$B$5</formula>
    </cfRule>
  </conditionalFormatting>
  <conditionalFormatting sqref="E14:E15">
    <cfRule type="cellIs" dxfId="1" priority="2" operator="lessThan">
      <formula>$B$4</formula>
    </cfRule>
    <cfRule type="cellIs" dxfId="0" priority="3" operator="greaterThan">
      <formula>$B$5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Budżet</vt:lpstr>
      <vt:lpstr>Harmonogram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Seniuk Marcin</dc:creator>
  <cp:lastModifiedBy>Gniazdowska Edyta</cp:lastModifiedBy>
  <dcterms:created xsi:type="dcterms:W3CDTF">2018-05-28T07:11:18Z</dcterms:created>
  <dcterms:modified xsi:type="dcterms:W3CDTF">2018-08-01T08:27:55Z</dcterms:modified>
</cp:coreProperties>
</file>